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6"/>
  <workbookPr/>
  <mc:AlternateContent xmlns:mc="http://schemas.openxmlformats.org/markup-compatibility/2006">
    <mc:Choice Requires="x15">
      <x15ac:absPath xmlns:x15ac="http://schemas.microsoft.com/office/spreadsheetml/2010/11/ac" url="/Users/galvanize/TTP/EXCEL/"/>
    </mc:Choice>
  </mc:AlternateContent>
  <xr:revisionPtr revIDLastSave="0" documentId="8_{B0D2B22D-F047-46CA-9406-C0B2AC74B0EF}" xr6:coauthVersionLast="45" xr6:coauthVersionMax="45" xr10:uidLastSave="{00000000-0000-0000-0000-000000000000}"/>
  <bookViews>
    <workbookView xWindow="600" yWindow="1340" windowWidth="27000" windowHeight="13380" firstSheet="3" activeTab="3" xr2:uid="{00000000-000D-0000-FFFF-FFFF00000000}"/>
  </bookViews>
  <sheets>
    <sheet name="Topics" sheetId="3" r:id="rId1"/>
    <sheet name="MAXIFS MINIFS" sheetId="1" r:id="rId2"/>
    <sheet name="MAXIFS MINIFS (an)" sheetId="4" r:id="rId3"/>
    <sheet name="IFS" sheetId="2" r:id="rId4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2" i="2" l="1"/>
  <c r="B16" i="2" a="1"/>
  <c r="B16" i="2" s="1"/>
  <c r="B15" i="2" a="1"/>
  <c r="B15" i="2" s="1"/>
  <c r="B14" i="2" a="1"/>
  <c r="B14" i="2" s="1"/>
  <c r="B13" i="2" a="1"/>
  <c r="B13" i="2" s="1"/>
  <c r="B12" i="2" a="1"/>
  <c r="B12" i="2"/>
  <c r="H5" i="4"/>
  <c r="N21" i="4" l="1" a="1"/>
  <c r="N21" i="4" s="1"/>
  <c r="M21" i="4" a="1"/>
  <c r="M21" i="4" s="1"/>
  <c r="L21" i="4" a="1"/>
  <c r="L21" i="4" s="1"/>
  <c r="J21" i="4"/>
  <c r="I21" i="4"/>
  <c r="H21" i="4"/>
  <c r="N20" i="4" a="1"/>
  <c r="N20" i="4" s="1"/>
  <c r="M20" i="4" a="1"/>
  <c r="M20" i="4" s="1"/>
  <c r="L20" i="4" a="1"/>
  <c r="L20" i="4" s="1"/>
  <c r="J20" i="4"/>
  <c r="I20" i="4"/>
  <c r="H20" i="4"/>
  <c r="N19" i="4" a="1"/>
  <c r="N19" i="4" s="1"/>
  <c r="M19" i="4" a="1"/>
  <c r="M19" i="4" s="1"/>
  <c r="L19" i="4" a="1"/>
  <c r="L19" i="4" s="1"/>
  <c r="J19" i="4"/>
  <c r="I19" i="4"/>
  <c r="H19" i="4"/>
  <c r="N18" i="4"/>
  <c r="N18" i="4" a="1"/>
  <c r="M18" i="4"/>
  <c r="M18" i="4" a="1"/>
  <c r="L18" i="4" a="1"/>
  <c r="L18" i="4" s="1"/>
  <c r="J18" i="4"/>
  <c r="I18" i="4"/>
  <c r="H18" i="4"/>
  <c r="N17" i="4" a="1"/>
  <c r="N17" i="4" s="1"/>
  <c r="M17" i="4" a="1"/>
  <c r="M17" i="4" s="1"/>
  <c r="L17" i="4" a="1"/>
  <c r="L17" i="4" s="1"/>
  <c r="J17" i="4"/>
  <c r="I17" i="4"/>
  <c r="H17" i="4"/>
  <c r="N16" i="4" a="1"/>
  <c r="N16" i="4" s="1"/>
  <c r="M16" i="4"/>
  <c r="M16" i="4" a="1"/>
  <c r="L16" i="4" a="1"/>
  <c r="L16" i="4" s="1"/>
  <c r="J16" i="4"/>
  <c r="I16" i="4"/>
  <c r="H16" i="4"/>
  <c r="L13" i="4"/>
  <c r="L12" i="4"/>
  <c r="N10" i="4" a="1"/>
  <c r="N10" i="4" s="1"/>
  <c r="M10" i="4" a="1"/>
  <c r="M10" i="4" s="1"/>
  <c r="L10" i="4"/>
  <c r="L10" i="4" a="1"/>
  <c r="J10" i="4"/>
  <c r="I10" i="4"/>
  <c r="H10" i="4"/>
  <c r="N9" i="4" a="1"/>
  <c r="N9" i="4" s="1"/>
  <c r="M9" i="4" a="1"/>
  <c r="M9" i="4" s="1"/>
  <c r="L9" i="4" a="1"/>
  <c r="L9" i="4" s="1"/>
  <c r="J9" i="4"/>
  <c r="I9" i="4"/>
  <c r="H9" i="4"/>
  <c r="N8" i="4" a="1"/>
  <c r="N8" i="4" s="1"/>
  <c r="M8" i="4" a="1"/>
  <c r="M8" i="4" s="1"/>
  <c r="L8" i="4" a="1"/>
  <c r="L8" i="4" s="1"/>
  <c r="J8" i="4"/>
  <c r="I8" i="4"/>
  <c r="H8" i="4"/>
  <c r="N7" i="4" a="1"/>
  <c r="N7" i="4" s="1"/>
  <c r="M7" i="4" a="1"/>
  <c r="M7" i="4" s="1"/>
  <c r="L7" i="4" a="1"/>
  <c r="L7" i="4" s="1"/>
  <c r="J7" i="4"/>
  <c r="I7" i="4"/>
  <c r="H7" i="4"/>
  <c r="N6" i="4"/>
  <c r="N6" i="4" a="1"/>
  <c r="M6" i="4" a="1"/>
  <c r="M6" i="4" s="1"/>
  <c r="L6" i="4" a="1"/>
  <c r="L6" i="4" s="1"/>
  <c r="J6" i="4"/>
  <c r="I6" i="4"/>
  <c r="H6" i="4"/>
  <c r="N5" i="4"/>
  <c r="N5" i="4" a="1"/>
  <c r="M5" i="4" a="1"/>
  <c r="M5" i="4" s="1"/>
  <c r="L5" i="4" a="1"/>
  <c r="L5" i="4" s="1"/>
  <c r="J5" i="4"/>
  <c r="I5" i="4"/>
  <c r="L2" i="4"/>
  <c r="L1" i="4" s="1"/>
  <c r="R16" i="1" a="1"/>
  <c r="R16" i="1" s="1"/>
  <c r="S16" i="1" a="1"/>
  <c r="S16" i="1" s="1"/>
  <c r="R17" i="1" a="1"/>
  <c r="R17" i="1" s="1"/>
  <c r="S17" i="1" a="1"/>
  <c r="S17" i="1" s="1"/>
  <c r="R18" i="1" a="1"/>
  <c r="R18" i="1" s="1"/>
  <c r="S18" i="1" a="1"/>
  <c r="S18" i="1" s="1"/>
  <c r="R19" i="1" a="1"/>
  <c r="R19" i="1" s="1"/>
  <c r="S19" i="1" a="1"/>
  <c r="S19" i="1" s="1"/>
  <c r="R20" i="1" a="1"/>
  <c r="R20" i="1" s="1"/>
  <c r="S20" i="1" a="1"/>
  <c r="S20" i="1" s="1"/>
  <c r="R21" i="1" a="1"/>
  <c r="R21" i="1" s="1"/>
  <c r="S21" i="1" a="1"/>
  <c r="S21" i="1" s="1"/>
  <c r="Q17" i="1" a="1"/>
  <c r="Q17" i="1" s="1"/>
  <c r="Q18" i="1" a="1"/>
  <c r="Q18" i="1" s="1"/>
  <c r="Q19" i="1" a="1"/>
  <c r="Q19" i="1" s="1"/>
  <c r="Q20" i="1" a="1"/>
  <c r="Q20" i="1" s="1"/>
  <c r="Q21" i="1" a="1"/>
  <c r="Q21" i="1" s="1"/>
  <c r="Q16" i="1" a="1"/>
  <c r="Q16" i="1" s="1"/>
  <c r="Q13" i="1"/>
  <c r="Q12" i="1" s="1"/>
  <c r="Q2" i="1"/>
  <c r="Q1" i="1" s="1"/>
  <c r="R5" i="1" a="1"/>
  <c r="R5" i="1" s="1"/>
  <c r="S5" i="1" a="1"/>
  <c r="S5" i="1" s="1"/>
  <c r="R6" i="1" a="1"/>
  <c r="R6" i="1" s="1"/>
  <c r="S6" i="1" a="1"/>
  <c r="S6" i="1" s="1"/>
  <c r="R7" i="1" a="1"/>
  <c r="R7" i="1" s="1"/>
  <c r="S7" i="1" a="1"/>
  <c r="S7" i="1" s="1"/>
  <c r="R8" i="1" a="1"/>
  <c r="R8" i="1" s="1"/>
  <c r="S8" i="1" a="1"/>
  <c r="S8" i="1" s="1"/>
  <c r="R9" i="1" a="1"/>
  <c r="R9" i="1" s="1"/>
  <c r="S9" i="1" a="1"/>
  <c r="S9" i="1" s="1"/>
  <c r="R10" i="1" a="1"/>
  <c r="R10" i="1" s="1"/>
  <c r="S10" i="1" a="1"/>
  <c r="S10" i="1" s="1"/>
  <c r="Q6" i="1" a="1"/>
  <c r="Q6" i="1" s="1"/>
  <c r="Q7" i="1" a="1"/>
  <c r="Q7" i="1" s="1"/>
  <c r="Q8" i="1" a="1"/>
  <c r="Q8" i="1" s="1"/>
  <c r="Q9" i="1" a="1"/>
  <c r="Q9" i="1" s="1"/>
  <c r="Q10" i="1" a="1"/>
  <c r="Q10" i="1" s="1"/>
  <c r="Q5" i="1" a="1"/>
  <c r="Q5" i="1" s="1"/>
  <c r="K5" i="4"/>
  <c r="K16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<sst xmlns="http://schemas.openxmlformats.org/spreadsheetml/2006/main" count="2494" uniqueCount="64">
  <si>
    <t>Highline Excel 2016 Class 07 Excel 2016 MAXIFS, MINIFS &amp; IFS Functions for Conditional Calculations</t>
  </si>
  <si>
    <t>Topics:</t>
  </si>
  <si>
    <t>MINIFS</t>
  </si>
  <si>
    <t>MAXIFS</t>
  </si>
  <si>
    <t>IFS</t>
  </si>
  <si>
    <t>Date</t>
  </si>
  <si>
    <t>Product</t>
  </si>
  <si>
    <t>Sales Rep</t>
  </si>
  <si>
    <t>Customer</t>
  </si>
  <si>
    <t>Sales</t>
  </si>
  <si>
    <t>Excel 2016 for Office 365 or later:</t>
  </si>
  <si>
    <t>Aspen</t>
  </si>
  <si>
    <t>Sioux</t>
  </si>
  <si>
    <t>PCC</t>
  </si>
  <si>
    <t>Sunshine</t>
  </si>
  <si>
    <t>Sheliadawn</t>
  </si>
  <si>
    <t>Kilo Docket</t>
  </si>
  <si>
    <t>MIN</t>
  </si>
  <si>
    <t>Joe</t>
  </si>
  <si>
    <t>Product/SalesRep</t>
  </si>
  <si>
    <t>Jo</t>
  </si>
  <si>
    <t>Chuck</t>
  </si>
  <si>
    <t>Quad</t>
  </si>
  <si>
    <t>McClendon's</t>
  </si>
  <si>
    <t>Bellen</t>
  </si>
  <si>
    <t>Gigi</t>
  </si>
  <si>
    <t>Kip's</t>
  </si>
  <si>
    <t>Carlota</t>
  </si>
  <si>
    <t>Beaut</t>
  </si>
  <si>
    <t>Lyndon's</t>
  </si>
  <si>
    <t>WFMI</t>
  </si>
  <si>
    <t>Juniper's</t>
  </si>
  <si>
    <t>Tyrone</t>
  </si>
  <si>
    <t>DownUnder</t>
  </si>
  <si>
    <t>Lindons</t>
  </si>
  <si>
    <t>Sue</t>
  </si>
  <si>
    <t>A's</t>
  </si>
  <si>
    <t>MAX</t>
  </si>
  <si>
    <t>Chin</t>
  </si>
  <si>
    <t>Chippy's</t>
  </si>
  <si>
    <t>Donna's</t>
  </si>
  <si>
    <t>Bip's</t>
  </si>
  <si>
    <t>HD</t>
  </si>
  <si>
    <t>Excel Magic Trick 1280: How To Get Latest Excel Updates for Insider Program: Office 365</t>
  </si>
  <si>
    <t>Google</t>
  </si>
  <si>
    <t>https://www.youtube.com/watch?v=9yu8nxy6-Pw</t>
  </si>
  <si>
    <t>JITB</t>
  </si>
  <si>
    <t>Mariners</t>
  </si>
  <si>
    <t>IFS Function</t>
  </si>
  <si>
    <t>IFS allows us to:</t>
  </si>
  <si>
    <t>List multiple logical tests and multiple results</t>
  </si>
  <si>
    <t>without nesting multiple IF functions</t>
  </si>
  <si>
    <t>(Must use "Last Argument TRUE Trick")</t>
  </si>
  <si>
    <t>IFS is good when you have multiple tests and multiple results</t>
  </si>
  <si>
    <t>IFS is good when you have three or more items to put in a cell</t>
  </si>
  <si>
    <t>Report Card</t>
  </si>
  <si>
    <t>Score</t>
  </si>
  <si>
    <t>Letter Grade</t>
  </si>
  <si>
    <t>Before IFS, We had to Nest Multiple IF functions</t>
  </si>
  <si>
    <t>With IFS, Can just nest them within one statement</t>
  </si>
  <si>
    <t>For more about IFS, watch this video:</t>
  </si>
  <si>
    <t xml:space="preserve">Excel Magic Trick 1286: Excel 2016 IFS Functions (9 Examples: Compare &amp; Contrast IF &amp; IFS Functions) </t>
  </si>
  <si>
    <t>https://www.youtube.com/watch?v=BSArRLKeNaw</t>
  </si>
  <si>
    <t>How to get Excel 2016 "Insider Program":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</si>
</sst>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(&quot;$&quot;* #,##0_);_(&quot;$&quot;* \(#,##0\);_(&quot;$&quot;* &quot;-&quot;_);_(@_)"/>
    <numFmt numFmtId="164" formatCode="&quot;$&quot;#,##0.00"/>
  </numFmts>
  <fonts count="8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20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theme="0"/>
      </bottom>
      <diagonal/>
    </border>
    <border>
      <left/>
      <right style="thin">
        <color auto="1"/>
      </right>
      <top style="thin">
        <color auto="1"/>
      </top>
      <bottom style="thin">
        <color theme="0"/>
      </bottom>
      <diagonal/>
    </border>
    <border>
      <left style="thin">
        <color auto="1"/>
      </left>
      <right/>
      <top style="thin">
        <color theme="0"/>
      </top>
      <bottom style="thin">
        <color auto="1"/>
      </bottom>
      <diagonal/>
    </border>
    <border>
      <left/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2" borderId="1">
      <alignment wrapText="1"/>
    </xf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3" fillId="2" borderId="1" xfId="1">
      <alignment wrapText="1"/>
    </xf>
    <xf numFmtId="0" fontId="2" fillId="0" borderId="0" xfId="0" applyFont="1"/>
    <xf numFmtId="14" fontId="0" fillId="0" borderId="1" xfId="0" applyNumberFormat="1" applyBorder="1"/>
    <xf numFmtId="0" fontId="0" fillId="0" borderId="1" xfId="0" applyBorder="1"/>
    <xf numFmtId="164" fontId="0" fillId="0" borderId="1" xfId="0" applyNumberFormat="1" applyBorder="1"/>
    <xf numFmtId="0" fontId="0" fillId="3" borderId="1" xfId="0" applyFill="1" applyBorder="1"/>
    <xf numFmtId="0" fontId="3" fillId="4" borderId="1" xfId="0" applyFont="1" applyFill="1" applyBorder="1"/>
    <xf numFmtId="0" fontId="3" fillId="2" borderId="1" xfId="0" applyFont="1" applyFill="1" applyBorder="1"/>
    <xf numFmtId="0" fontId="0" fillId="5" borderId="2" xfId="0" applyNumberFormat="1" applyFill="1" applyBorder="1"/>
    <xf numFmtId="0" fontId="4" fillId="0" borderId="0" xfId="2" applyAlignment="1">
      <alignment vertical="center"/>
    </xf>
    <xf numFmtId="0" fontId="0" fillId="0" borderId="7" xfId="0" applyBorder="1"/>
    <xf numFmtId="42" fontId="0" fillId="0" borderId="8" xfId="0" applyNumberFormat="1" applyBorder="1"/>
    <xf numFmtId="0" fontId="4" fillId="0" borderId="0" xfId="2"/>
    <xf numFmtId="0" fontId="1" fillId="2" borderId="1" xfId="0" applyFont="1" applyFill="1" applyBorder="1"/>
    <xf numFmtId="0" fontId="0" fillId="0" borderId="1" xfId="0" applyFont="1" applyFill="1" applyBorder="1"/>
    <xf numFmtId="0" fontId="5" fillId="6" borderId="0" xfId="0" applyFont="1" applyFill="1"/>
    <xf numFmtId="0" fontId="6" fillId="6" borderId="0" xfId="0" applyFont="1" applyFill="1"/>
    <xf numFmtId="0" fontId="7" fillId="2" borderId="0" xfId="0" applyFont="1" applyFill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/>
    <xf numFmtId="0" fontId="2" fillId="0" borderId="6" xfId="0" applyFont="1" applyBorder="1" applyAlignment="1"/>
  </cellXfs>
  <cellStyles count="3">
    <cellStyle name="DarkBlue" xfId="1" xr:uid="{00000000-0005-0000-0000-000000000000}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FFFF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9yu8nxy6-Pw" TargetMode="External"/><Relationship Id="rId1" Type="http://schemas.openxmlformats.org/officeDocument/2006/relationships/hyperlink" Target="https://www.youtube.com/watch?v=9yu8nxy6-Pw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9yu8nxy6-Pw" TargetMode="External"/><Relationship Id="rId1" Type="http://schemas.openxmlformats.org/officeDocument/2006/relationships/hyperlink" Target="https://www.youtube.com/watch?v=9yu8nxy6-Pw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BSArRLKeNaw" TargetMode="External"/><Relationship Id="rId2" Type="http://schemas.openxmlformats.org/officeDocument/2006/relationships/hyperlink" Target="https://www.youtube.com/watch?v=9yu8nxy6-Pw" TargetMode="External"/><Relationship Id="rId1" Type="http://schemas.openxmlformats.org/officeDocument/2006/relationships/hyperlink" Target="https://www.youtube.com/watch?v=9yu8nxy6-Pw" TargetMode="External"/><Relationship Id="rId4" Type="http://schemas.openxmlformats.org/officeDocument/2006/relationships/hyperlink" Target="https://www.youtube.com/watch?v=BSArRLKeNa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B6"/>
  <sheetViews>
    <sheetView zoomScale="205" zoomScaleNormal="205" workbookViewId="0">
      <selection activeCell="B10" sqref="B10"/>
    </sheetView>
  </sheetViews>
  <sheetFormatPr defaultColWidth="8.85546875" defaultRowHeight="15"/>
  <cols>
    <col min="2" max="2" width="79.7109375" customWidth="1"/>
  </cols>
  <sheetData>
    <row r="1" spans="1:2">
      <c r="A1" s="8" t="s">
        <v>0</v>
      </c>
      <c r="B1" s="8"/>
    </row>
    <row r="3" spans="1:2">
      <c r="A3" s="14" t="s">
        <v>1</v>
      </c>
      <c r="B3" s="8"/>
    </row>
    <row r="4" spans="1:2">
      <c r="A4" s="4">
        <v>1</v>
      </c>
      <c r="B4" s="15" t="s">
        <v>2</v>
      </c>
    </row>
    <row r="5" spans="1:2">
      <c r="A5" s="4">
        <v>2</v>
      </c>
      <c r="B5" s="15" t="s">
        <v>3</v>
      </c>
    </row>
    <row r="6" spans="1:2">
      <c r="A6" s="4">
        <v>3</v>
      </c>
      <c r="B6" s="1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00FF"/>
  </sheetPr>
  <dimension ref="A1:S397"/>
  <sheetViews>
    <sheetView zoomScale="115" zoomScaleNormal="115" workbookViewId="0">
      <selection activeCell="H5" sqref="H5"/>
    </sheetView>
  </sheetViews>
  <sheetFormatPr defaultColWidth="8.85546875" defaultRowHeight="15"/>
  <cols>
    <col min="1" max="1" width="13" customWidth="1"/>
    <col min="4" max="4" width="12.28515625" bestFit="1" customWidth="1"/>
    <col min="5" max="5" width="11.42578125" customWidth="1"/>
    <col min="6" max="6" width="4.140625" customWidth="1"/>
    <col min="7" max="7" width="30.5703125" bestFit="1" customWidth="1"/>
    <col min="8" max="8" width="7.42578125" bestFit="1" customWidth="1"/>
    <col min="9" max="9" width="11.28515625" customWidth="1"/>
    <col min="10" max="10" width="6.42578125" bestFit="1" customWidth="1"/>
    <col min="11" max="11" width="4.140625" customWidth="1"/>
    <col min="12" max="12" width="16.28515625" customWidth="1"/>
    <col min="16" max="16" width="14.28515625" customWidth="1"/>
  </cols>
  <sheetData>
    <row r="1" spans="1:19" ht="30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G1" s="2" t="s">
        <v>10</v>
      </c>
      <c r="H1" s="2"/>
      <c r="I1" s="2"/>
      <c r="L1" s="2" t="s">
        <v>10</v>
      </c>
      <c r="M1" s="2"/>
      <c r="N1" s="2"/>
      <c r="Q1" t="str">
        <f>"Before "&amp;Q2&amp;":"</f>
        <v>Before MINIFS:</v>
      </c>
    </row>
    <row r="2" spans="1:19">
      <c r="A2" s="3">
        <v>42651</v>
      </c>
      <c r="B2" s="4" t="s">
        <v>11</v>
      </c>
      <c r="C2" s="4" t="s">
        <v>12</v>
      </c>
      <c r="D2" s="4" t="s">
        <v>13</v>
      </c>
      <c r="E2" s="5">
        <v>543.29999999999995</v>
      </c>
      <c r="H2" s="6" t="s">
        <v>4</v>
      </c>
      <c r="M2" s="6" t="s">
        <v>2</v>
      </c>
      <c r="Q2" s="6" t="str">
        <f>M2</f>
        <v>MINIFS</v>
      </c>
    </row>
    <row r="3" spans="1:19">
      <c r="A3" s="3">
        <v>42979</v>
      </c>
      <c r="B3" s="4" t="s">
        <v>14</v>
      </c>
      <c r="C3" s="4" t="s">
        <v>15</v>
      </c>
      <c r="D3" s="4" t="s">
        <v>16</v>
      </c>
      <c r="E3" s="5">
        <v>398</v>
      </c>
      <c r="H3" s="8"/>
      <c r="M3" s="8" t="s">
        <v>17</v>
      </c>
      <c r="Q3" s="8" t="s">
        <v>17</v>
      </c>
    </row>
    <row r="4" spans="1:19">
      <c r="A4" s="3">
        <v>42708</v>
      </c>
      <c r="B4" s="4" t="s">
        <v>11</v>
      </c>
      <c r="C4" s="4" t="s">
        <v>18</v>
      </c>
      <c r="D4" s="4" t="s">
        <v>13</v>
      </c>
      <c r="E4" s="5">
        <v>378.05</v>
      </c>
      <c r="G4" s="7" t="s">
        <v>19</v>
      </c>
      <c r="H4" s="4" t="s">
        <v>12</v>
      </c>
      <c r="I4" s="4" t="s">
        <v>20</v>
      </c>
      <c r="J4" s="4" t="s">
        <v>21</v>
      </c>
      <c r="L4" s="7" t="s">
        <v>19</v>
      </c>
      <c r="M4" s="4" t="s">
        <v>12</v>
      </c>
      <c r="N4" s="4" t="s">
        <v>20</v>
      </c>
      <c r="O4" s="4" t="s">
        <v>21</v>
      </c>
      <c r="Q4" s="4" t="s">
        <v>12</v>
      </c>
      <c r="R4" s="4" t="s">
        <v>20</v>
      </c>
      <c r="S4" s="4" t="s">
        <v>21</v>
      </c>
    </row>
    <row r="5" spans="1:19">
      <c r="A5" s="3">
        <v>42553</v>
      </c>
      <c r="B5" s="4" t="s">
        <v>22</v>
      </c>
      <c r="C5" s="4" t="s">
        <v>21</v>
      </c>
      <c r="D5" s="4" t="s">
        <v>23</v>
      </c>
      <c r="E5" s="5">
        <v>539.57000000000005</v>
      </c>
      <c r="G5" s="4" t="s">
        <v>24</v>
      </c>
      <c r="H5" s="9"/>
      <c r="I5" s="9"/>
      <c r="J5" s="9"/>
      <c r="L5" s="4" t="s">
        <v>24</v>
      </c>
      <c r="M5" s="9"/>
      <c r="N5" s="9"/>
      <c r="O5" s="9"/>
      <c r="Q5" s="9">
        <f t="array" ref="Q5">MIN(IF($B$2:$B$397=$L5,IF($C$2:$C$397=Q$4,$E$2:$E$397)))</f>
        <v>273.02999999999997</v>
      </c>
      <c r="R5" s="9">
        <f t="array" ref="R5">MIN(IF($B$2:$B$397=$L5,IF($C$2:$C$397=R$4,$E$2:$E$397)))</f>
        <v>239.5</v>
      </c>
      <c r="S5" s="9">
        <f t="array" ref="S5">MIN(IF($B$2:$B$397=$L5,IF($C$2:$C$397=S$4,$E$2:$E$397)))</f>
        <v>295.77999999999997</v>
      </c>
    </row>
    <row r="6" spans="1:19">
      <c r="A6" s="3">
        <v>43048</v>
      </c>
      <c r="B6" s="4" t="s">
        <v>11</v>
      </c>
      <c r="C6" s="4" t="s">
        <v>25</v>
      </c>
      <c r="D6" s="4" t="s">
        <v>26</v>
      </c>
      <c r="E6" s="5">
        <v>378.05</v>
      </c>
      <c r="G6" s="4" t="s">
        <v>27</v>
      </c>
      <c r="H6" s="9"/>
      <c r="I6" s="9"/>
      <c r="J6" s="9"/>
      <c r="L6" s="4" t="s">
        <v>27</v>
      </c>
      <c r="M6" s="9"/>
      <c r="N6" s="9"/>
      <c r="O6" s="9"/>
      <c r="Q6" s="9">
        <f t="array" ref="Q6">MIN(IF($B$2:$B$397=$L6,IF($C$2:$C$397=Q$4,$E$2:$E$397)))</f>
        <v>355.54</v>
      </c>
      <c r="R6" s="9">
        <f t="array" ref="R6">MIN(IF($B$2:$B$397=$L6,IF($C$2:$C$397=R$4,$E$2:$E$397)))</f>
        <v>274.45</v>
      </c>
      <c r="S6" s="9">
        <f t="array" ref="S6">MIN(IF($B$2:$B$397=$L6,IF($C$2:$C$397=S$4,$E$2:$E$397)))</f>
        <v>274.45</v>
      </c>
    </row>
    <row r="7" spans="1:19">
      <c r="A7" s="3">
        <v>42831</v>
      </c>
      <c r="B7" s="4" t="s">
        <v>28</v>
      </c>
      <c r="C7" s="4" t="s">
        <v>21</v>
      </c>
      <c r="D7" s="4" t="s">
        <v>29</v>
      </c>
      <c r="E7" s="5">
        <v>475</v>
      </c>
      <c r="G7" s="4" t="s">
        <v>22</v>
      </c>
      <c r="H7" s="9"/>
      <c r="I7" s="9"/>
      <c r="J7" s="9"/>
      <c r="L7" s="4" t="s">
        <v>22</v>
      </c>
      <c r="M7" s="9"/>
      <c r="N7" s="9"/>
      <c r="O7" s="9"/>
      <c r="Q7" s="9">
        <f t="array" ref="Q7">MIN(IF($B$2:$B$397=$L7,IF($C$2:$C$397=Q$4,$E$2:$E$397)))</f>
        <v>498.07</v>
      </c>
      <c r="R7" s="9">
        <f t="array" ref="R7">MIN(IF($B$2:$B$397=$L7,IF($C$2:$C$397=R$4,$E$2:$E$397)))</f>
        <v>1599.05</v>
      </c>
      <c r="S7" s="9">
        <f t="array" ref="S7">MIN(IF($B$2:$B$397=$L7,IF($C$2:$C$397=S$4,$E$2:$E$397)))</f>
        <v>262.14</v>
      </c>
    </row>
    <row r="8" spans="1:19">
      <c r="A8" s="3">
        <v>42758</v>
      </c>
      <c r="B8" s="4" t="s">
        <v>27</v>
      </c>
      <c r="C8" s="4" t="s">
        <v>12</v>
      </c>
      <c r="D8" s="4" t="s">
        <v>30</v>
      </c>
      <c r="E8" s="5">
        <v>924.4</v>
      </c>
      <c r="G8" s="4" t="s">
        <v>14</v>
      </c>
      <c r="H8" s="9"/>
      <c r="I8" s="9"/>
      <c r="J8" s="9"/>
      <c r="L8" s="4" t="s">
        <v>14</v>
      </c>
      <c r="M8" s="9"/>
      <c r="N8" s="9"/>
      <c r="O8" s="9"/>
      <c r="Q8" s="9">
        <f t="array" ref="Q8">MIN(IF($B$2:$B$397=$L8,IF($C$2:$C$397=Q$4,$E$2:$E$397)))</f>
        <v>416.96</v>
      </c>
      <c r="R8" s="9">
        <f t="array" ref="R8">MIN(IF($B$2:$B$397=$L8,IF($C$2:$C$397=R$4,$E$2:$E$397)))</f>
        <v>265.33999999999997</v>
      </c>
      <c r="S8" s="9">
        <f t="array" ref="S8">MIN(IF($B$2:$B$397=$L8,IF($C$2:$C$397=S$4,$E$2:$E$397)))</f>
        <v>246.38</v>
      </c>
    </row>
    <row r="9" spans="1:19">
      <c r="A9" s="3">
        <v>42810</v>
      </c>
      <c r="B9" s="4" t="s">
        <v>28</v>
      </c>
      <c r="C9" s="4" t="s">
        <v>12</v>
      </c>
      <c r="D9" s="4" t="s">
        <v>31</v>
      </c>
      <c r="E9" s="5">
        <v>807.5</v>
      </c>
      <c r="G9" s="4" t="s">
        <v>11</v>
      </c>
      <c r="H9" s="9"/>
      <c r="I9" s="9"/>
      <c r="J9" s="9"/>
      <c r="L9" s="4" t="s">
        <v>11</v>
      </c>
      <c r="M9" s="9"/>
      <c r="N9" s="9"/>
      <c r="O9" s="9"/>
      <c r="Q9" s="9">
        <f t="array" ref="Q9">MIN(IF($B$2:$B$397=$L9,IF($C$2:$C$397=Q$4,$E$2:$E$397)))</f>
        <v>234.03</v>
      </c>
      <c r="R9" s="9">
        <f t="array" ref="R9">MIN(IF($B$2:$B$397=$L9,IF($C$2:$C$397=R$4,$E$2:$E$397)))</f>
        <v>252.04</v>
      </c>
      <c r="S9" s="9">
        <f t="array" ref="S9">MIN(IF($B$2:$B$397=$L9,IF($C$2:$C$397=S$4,$E$2:$E$397)))</f>
        <v>37.9</v>
      </c>
    </row>
    <row r="10" spans="1:19">
      <c r="A10" s="3">
        <v>43073</v>
      </c>
      <c r="B10" s="4" t="s">
        <v>24</v>
      </c>
      <c r="C10" s="4" t="s">
        <v>32</v>
      </c>
      <c r="D10" s="4" t="s">
        <v>33</v>
      </c>
      <c r="E10" s="5">
        <v>263.45</v>
      </c>
      <c r="G10" s="4" t="s">
        <v>28</v>
      </c>
      <c r="H10" s="9"/>
      <c r="I10" s="9"/>
      <c r="J10" s="9"/>
      <c r="L10" s="4" t="s">
        <v>28</v>
      </c>
      <c r="M10" s="9"/>
      <c r="N10" s="9"/>
      <c r="O10" s="9"/>
      <c r="Q10" s="9">
        <f t="array" ref="Q10">MIN(IF($B$2:$B$397=$L10,IF($C$2:$C$397=Q$4,$E$2:$E$397)))</f>
        <v>332.5</v>
      </c>
      <c r="R10" s="9">
        <f t="array" ref="R10">MIN(IF($B$2:$B$397=$L10,IF($C$2:$C$397=R$4,$E$2:$E$397)))</f>
        <v>150</v>
      </c>
      <c r="S10" s="9">
        <f t="array" ref="S10">MIN(IF($B$2:$B$397=$L10,IF($C$2:$C$397=S$4,$E$2:$E$397)))</f>
        <v>275</v>
      </c>
    </row>
    <row r="11" spans="1:19">
      <c r="A11" s="3">
        <v>42640</v>
      </c>
      <c r="B11" s="4" t="s">
        <v>27</v>
      </c>
      <c r="C11" s="4" t="s">
        <v>12</v>
      </c>
      <c r="D11" s="4" t="s">
        <v>34</v>
      </c>
      <c r="E11" s="5">
        <v>1212.57</v>
      </c>
    </row>
    <row r="12" spans="1:19">
      <c r="A12" s="3">
        <v>42584</v>
      </c>
      <c r="B12" s="4" t="s">
        <v>27</v>
      </c>
      <c r="C12" s="4" t="s">
        <v>32</v>
      </c>
      <c r="D12" s="4" t="s">
        <v>23</v>
      </c>
      <c r="E12" s="5">
        <v>1482.03</v>
      </c>
      <c r="L12" s="2" t="s">
        <v>10</v>
      </c>
      <c r="M12" s="2"/>
      <c r="N12" s="2"/>
      <c r="Q12" t="str">
        <f>"Before "&amp;Q13&amp;":"</f>
        <v>Before MAXIFS:</v>
      </c>
    </row>
    <row r="13" spans="1:19">
      <c r="A13" s="3">
        <v>42809</v>
      </c>
      <c r="B13" s="4" t="s">
        <v>27</v>
      </c>
      <c r="C13" s="4" t="s">
        <v>21</v>
      </c>
      <c r="D13" s="4" t="s">
        <v>29</v>
      </c>
      <c r="E13" s="5">
        <v>274.45</v>
      </c>
      <c r="M13" s="6" t="s">
        <v>3</v>
      </c>
      <c r="Q13" s="6" t="str">
        <f>M13</f>
        <v>MAXIFS</v>
      </c>
    </row>
    <row r="14" spans="1:19">
      <c r="A14" s="3">
        <v>42732</v>
      </c>
      <c r="B14" s="4" t="s">
        <v>28</v>
      </c>
      <c r="C14" s="4" t="s">
        <v>35</v>
      </c>
      <c r="D14" s="4" t="s">
        <v>36</v>
      </c>
      <c r="E14" s="5">
        <v>451.25</v>
      </c>
      <c r="M14" s="8" t="s">
        <v>37</v>
      </c>
      <c r="Q14" s="8" t="s">
        <v>17</v>
      </c>
    </row>
    <row r="15" spans="1:19">
      <c r="A15" s="3">
        <v>42644</v>
      </c>
      <c r="B15" s="4" t="s">
        <v>11</v>
      </c>
      <c r="C15" s="4" t="s">
        <v>38</v>
      </c>
      <c r="D15" s="4" t="s">
        <v>39</v>
      </c>
      <c r="E15" s="5">
        <v>684.1</v>
      </c>
      <c r="L15" s="7" t="s">
        <v>19</v>
      </c>
      <c r="M15" s="4" t="s">
        <v>12</v>
      </c>
      <c r="N15" s="4" t="s">
        <v>20</v>
      </c>
      <c r="O15" s="4" t="s">
        <v>21</v>
      </c>
      <c r="Q15" s="4" t="s">
        <v>12</v>
      </c>
      <c r="R15" s="4" t="s">
        <v>20</v>
      </c>
      <c r="S15" s="4" t="s">
        <v>21</v>
      </c>
    </row>
    <row r="16" spans="1:19">
      <c r="A16" s="3">
        <v>42405</v>
      </c>
      <c r="B16" s="4" t="s">
        <v>24</v>
      </c>
      <c r="C16" s="4" t="s">
        <v>12</v>
      </c>
      <c r="D16" s="4" t="s">
        <v>36</v>
      </c>
      <c r="E16" s="5">
        <v>1163.97</v>
      </c>
      <c r="L16" s="4" t="s">
        <v>24</v>
      </c>
      <c r="M16" s="9"/>
      <c r="N16" s="9"/>
      <c r="O16" s="9"/>
      <c r="Q16" s="9">
        <f t="array" ref="Q16">MAX(IF($B$2:$B$397=$L16,IF($C$2:$C$397=Q$15,$E$2:$E$397)))</f>
        <v>1185.53</v>
      </c>
      <c r="R16" s="9">
        <f t="array" ref="R16">MAX(IF($B$2:$B$397=$L16,IF($C$2:$C$397=R$15,$E$2:$E$397)))</f>
        <v>701.26</v>
      </c>
      <c r="S16" s="9">
        <f t="array" ref="S16">MAX(IF($B$2:$B$397=$L16,IF($C$2:$C$397=S$15,$E$2:$E$397)))</f>
        <v>1293.3</v>
      </c>
    </row>
    <row r="17" spans="1:19">
      <c r="A17" s="3">
        <v>42415</v>
      </c>
      <c r="B17" s="4" t="s">
        <v>14</v>
      </c>
      <c r="C17" s="4" t="s">
        <v>38</v>
      </c>
      <c r="D17" s="4" t="s">
        <v>40</v>
      </c>
      <c r="E17" s="5">
        <v>360.1</v>
      </c>
      <c r="L17" s="4" t="s">
        <v>27</v>
      </c>
      <c r="M17" s="9"/>
      <c r="N17" s="9"/>
      <c r="O17" s="9"/>
      <c r="Q17" s="9">
        <f t="array" ref="Q17">MAX(IF($B$2:$B$397=$L17,IF($C$2:$C$397=Q$15,$E$2:$E$397)))</f>
        <v>1212.57</v>
      </c>
      <c r="R17" s="9">
        <f t="array" ref="R17">MAX(IF($B$2:$B$397=$L17,IF($C$2:$C$397=R$15,$E$2:$E$397)))</f>
        <v>1616.76</v>
      </c>
      <c r="S17" s="9">
        <f t="array" ref="S17">MAX(IF($B$2:$B$397=$L17,IF($C$2:$C$397=S$15,$E$2:$E$397)))</f>
        <v>1217.56</v>
      </c>
    </row>
    <row r="18" spans="1:19">
      <c r="A18" s="3">
        <v>42716</v>
      </c>
      <c r="B18" s="4" t="s">
        <v>28</v>
      </c>
      <c r="C18" s="4" t="s">
        <v>15</v>
      </c>
      <c r="D18" s="4" t="s">
        <v>39</v>
      </c>
      <c r="E18" s="5">
        <v>356.25</v>
      </c>
      <c r="L18" s="4" t="s">
        <v>22</v>
      </c>
      <c r="M18" s="9"/>
      <c r="N18" s="9"/>
      <c r="O18" s="9"/>
      <c r="Q18" s="9">
        <f t="array" ref="Q18">MAX(IF($B$2:$B$397=$L18,IF($C$2:$C$397=Q$15,$E$2:$E$397)))</f>
        <v>2123.33</v>
      </c>
      <c r="R18" s="9">
        <f t="array" ref="R18">MAX(IF($B$2:$B$397=$L18,IF($C$2:$C$397=R$15,$E$2:$E$397)))</f>
        <v>2505.1799999999998</v>
      </c>
      <c r="S18" s="9">
        <f t="array" ref="S18">MAX(IF($B$2:$B$397=$L18,IF($C$2:$C$397=S$15,$E$2:$E$397)))</f>
        <v>2132.0700000000002</v>
      </c>
    </row>
    <row r="19" spans="1:19">
      <c r="A19" s="3">
        <v>42773</v>
      </c>
      <c r="B19" s="4" t="s">
        <v>24</v>
      </c>
      <c r="C19" s="4" t="s">
        <v>32</v>
      </c>
      <c r="D19" s="4" t="s">
        <v>30</v>
      </c>
      <c r="E19" s="5">
        <v>455.05</v>
      </c>
      <c r="L19" s="4" t="s">
        <v>14</v>
      </c>
      <c r="M19" s="9"/>
      <c r="N19" s="9"/>
      <c r="O19" s="9"/>
      <c r="Q19" s="9">
        <f t="array" ref="Q19">MAX(IF($B$2:$B$397=$L19,IF($C$2:$C$397=Q$15,$E$2:$E$397)))</f>
        <v>957.6</v>
      </c>
      <c r="R19" s="9">
        <f t="array" ref="R19">MAX(IF($B$2:$B$397=$L19,IF($C$2:$C$397=R$15,$E$2:$E$397)))</f>
        <v>1083.0899999999999</v>
      </c>
      <c r="S19" s="9">
        <f t="array" ref="S19">MAX(IF($B$2:$B$397=$L19,IF($C$2:$C$397=S$15,$E$2:$E$397)))</f>
        <v>961.39</v>
      </c>
    </row>
    <row r="20" spans="1:19">
      <c r="A20" s="3">
        <v>42908</v>
      </c>
      <c r="B20" s="4" t="s">
        <v>24</v>
      </c>
      <c r="C20" s="4" t="s">
        <v>12</v>
      </c>
      <c r="D20" s="4" t="s">
        <v>39</v>
      </c>
      <c r="E20" s="5">
        <v>273.02999999999997</v>
      </c>
      <c r="L20" s="4" t="s">
        <v>11</v>
      </c>
      <c r="M20" s="9"/>
      <c r="N20" s="9"/>
      <c r="O20" s="9"/>
      <c r="Q20" s="9">
        <f t="array" ref="Q20">MAX(IF($B$2:$B$397=$L20,IF($C$2:$C$397=Q$15,$E$2:$E$397)))</f>
        <v>1227.96</v>
      </c>
      <c r="R20" s="9">
        <f t="array" ref="R20">MAX(IF($B$2:$B$397=$L20,IF($C$2:$C$397=R$15,$E$2:$E$397)))</f>
        <v>971</v>
      </c>
      <c r="S20" s="9">
        <f t="array" ref="S20">MAX(IF($B$2:$B$397=$L20,IF($C$2:$C$397=S$15,$E$2:$E$397)))</f>
        <v>1227.96</v>
      </c>
    </row>
    <row r="21" spans="1:19">
      <c r="A21" s="3">
        <v>42822</v>
      </c>
      <c r="B21" s="4" t="s">
        <v>28</v>
      </c>
      <c r="C21" s="4" t="s">
        <v>15</v>
      </c>
      <c r="D21" s="4" t="s">
        <v>26</v>
      </c>
      <c r="E21" s="5">
        <v>1098</v>
      </c>
      <c r="L21" s="4" t="s">
        <v>28</v>
      </c>
      <c r="M21" s="9"/>
      <c r="N21" s="9"/>
      <c r="O21" s="9"/>
      <c r="Q21" s="9">
        <f t="array" ref="Q21">MAX(IF($B$2:$B$397=$L21,IF($C$2:$C$397=Q$15,$E$2:$E$397)))</f>
        <v>1200</v>
      </c>
      <c r="R21" s="9">
        <f t="array" ref="R21">MAX(IF($B$2:$B$397=$L21,IF($C$2:$C$397=R$15,$E$2:$E$397)))</f>
        <v>855</v>
      </c>
      <c r="S21" s="9">
        <f t="array" ref="S21">MAX(IF($B$2:$B$397=$L21,IF($C$2:$C$397=S$15,$E$2:$E$397)))</f>
        <v>1485</v>
      </c>
    </row>
    <row r="22" spans="1:19">
      <c r="A22" s="3">
        <v>42962</v>
      </c>
      <c r="B22" s="4" t="s">
        <v>24</v>
      </c>
      <c r="C22" s="4" t="s">
        <v>25</v>
      </c>
      <c r="D22" s="4" t="s">
        <v>36</v>
      </c>
      <c r="E22" s="5">
        <v>455.05</v>
      </c>
    </row>
    <row r="23" spans="1:19">
      <c r="A23" s="3">
        <v>42963</v>
      </c>
      <c r="B23" s="4" t="s">
        <v>22</v>
      </c>
      <c r="C23" s="4" t="s">
        <v>21</v>
      </c>
      <c r="D23" s="4" t="s">
        <v>41</v>
      </c>
      <c r="E23" s="5">
        <v>664.09</v>
      </c>
    </row>
    <row r="24" spans="1:19">
      <c r="A24" s="3">
        <v>42650</v>
      </c>
      <c r="B24" s="4" t="s">
        <v>22</v>
      </c>
      <c r="C24" s="4" t="s">
        <v>38</v>
      </c>
      <c r="D24" s="4" t="s">
        <v>42</v>
      </c>
      <c r="E24" s="5">
        <v>1279.24</v>
      </c>
    </row>
    <row r="25" spans="1:19">
      <c r="A25" s="3">
        <v>42658</v>
      </c>
      <c r="B25" s="4" t="s">
        <v>22</v>
      </c>
      <c r="C25" s="4" t="s">
        <v>15</v>
      </c>
      <c r="D25" s="4" t="s">
        <v>36</v>
      </c>
      <c r="E25" s="5">
        <v>2238.6799999999998</v>
      </c>
      <c r="L25" s="10" t="s">
        <v>43</v>
      </c>
    </row>
    <row r="26" spans="1:19">
      <c r="A26" s="3">
        <v>43005</v>
      </c>
      <c r="B26" s="4" t="s">
        <v>22</v>
      </c>
      <c r="C26" s="4" t="s">
        <v>18</v>
      </c>
      <c r="D26" s="4" t="s">
        <v>44</v>
      </c>
      <c r="E26" s="5">
        <v>2595.19</v>
      </c>
      <c r="L26" s="10" t="s">
        <v>45</v>
      </c>
    </row>
    <row r="27" spans="1:19">
      <c r="A27" s="3">
        <v>42522</v>
      </c>
      <c r="B27" s="4" t="s">
        <v>14</v>
      </c>
      <c r="C27" s="4" t="s">
        <v>25</v>
      </c>
      <c r="D27" s="4" t="s">
        <v>26</v>
      </c>
      <c r="E27" s="5">
        <v>179.55</v>
      </c>
    </row>
    <row r="28" spans="1:19">
      <c r="A28" s="3">
        <v>42934</v>
      </c>
      <c r="B28" s="4" t="s">
        <v>27</v>
      </c>
      <c r="C28" s="4" t="s">
        <v>35</v>
      </c>
      <c r="D28" s="4" t="s">
        <v>44</v>
      </c>
      <c r="E28" s="5">
        <v>1278.44</v>
      </c>
    </row>
    <row r="29" spans="1:19">
      <c r="A29" s="3">
        <v>43076</v>
      </c>
      <c r="B29" s="4" t="s">
        <v>24</v>
      </c>
      <c r="C29" s="4" t="s">
        <v>35</v>
      </c>
      <c r="D29" s="4" t="s">
        <v>44</v>
      </c>
      <c r="E29" s="5">
        <v>1293.3</v>
      </c>
    </row>
    <row r="30" spans="1:19">
      <c r="A30" s="3">
        <v>42678</v>
      </c>
      <c r="B30" s="4" t="s">
        <v>11</v>
      </c>
      <c r="C30" s="4" t="s">
        <v>21</v>
      </c>
      <c r="D30" s="4" t="s">
        <v>13</v>
      </c>
      <c r="E30" s="5">
        <v>531.74</v>
      </c>
    </row>
    <row r="31" spans="1:19">
      <c r="A31" s="3">
        <v>42694</v>
      </c>
      <c r="B31" s="4" t="s">
        <v>28</v>
      </c>
      <c r="C31" s="4" t="s">
        <v>35</v>
      </c>
      <c r="D31" s="4" t="s">
        <v>41</v>
      </c>
      <c r="E31" s="5">
        <v>498.75</v>
      </c>
    </row>
    <row r="32" spans="1:19">
      <c r="A32" s="3">
        <v>42857</v>
      </c>
      <c r="B32" s="4" t="s">
        <v>14</v>
      </c>
      <c r="C32" s="4" t="s">
        <v>15</v>
      </c>
      <c r="D32" s="4" t="s">
        <v>46</v>
      </c>
      <c r="E32" s="5">
        <v>1185.03</v>
      </c>
    </row>
    <row r="33" spans="1:5">
      <c r="A33" s="3">
        <v>42959</v>
      </c>
      <c r="B33" s="4" t="s">
        <v>11</v>
      </c>
      <c r="C33" s="4" t="s">
        <v>20</v>
      </c>
      <c r="D33" s="4" t="s">
        <v>44</v>
      </c>
      <c r="E33" s="5">
        <v>648.09</v>
      </c>
    </row>
    <row r="34" spans="1:5">
      <c r="A34" s="3">
        <v>43023</v>
      </c>
      <c r="B34" s="4" t="s">
        <v>28</v>
      </c>
      <c r="C34" s="4" t="s">
        <v>35</v>
      </c>
      <c r="D34" s="4" t="s">
        <v>26</v>
      </c>
      <c r="E34" s="5">
        <v>285</v>
      </c>
    </row>
    <row r="35" spans="1:5">
      <c r="A35" s="3">
        <v>42675</v>
      </c>
      <c r="B35" s="4" t="s">
        <v>22</v>
      </c>
      <c r="C35" s="4" t="s">
        <v>18</v>
      </c>
      <c r="D35" s="4" t="s">
        <v>23</v>
      </c>
      <c r="E35" s="5">
        <v>2345.2800000000002</v>
      </c>
    </row>
    <row r="36" spans="1:5">
      <c r="A36" s="3">
        <v>42634</v>
      </c>
      <c r="B36" s="4" t="s">
        <v>24</v>
      </c>
      <c r="C36" s="4" t="s">
        <v>35</v>
      </c>
      <c r="D36" s="4" t="s">
        <v>41</v>
      </c>
      <c r="E36" s="5">
        <v>1037.27</v>
      </c>
    </row>
    <row r="37" spans="1:5">
      <c r="A37" s="3">
        <v>42948</v>
      </c>
      <c r="B37" s="4" t="s">
        <v>14</v>
      </c>
      <c r="C37" s="4" t="s">
        <v>12</v>
      </c>
      <c r="D37" s="4" t="s">
        <v>33</v>
      </c>
      <c r="E37" s="5">
        <v>584.14</v>
      </c>
    </row>
    <row r="38" spans="1:5">
      <c r="A38" s="3">
        <v>43009</v>
      </c>
      <c r="B38" s="4" t="s">
        <v>28</v>
      </c>
      <c r="C38" s="4" t="s">
        <v>35</v>
      </c>
      <c r="D38" s="4" t="s">
        <v>30</v>
      </c>
      <c r="E38" s="5">
        <v>1098</v>
      </c>
    </row>
    <row r="39" spans="1:5">
      <c r="A39" s="3">
        <v>42477</v>
      </c>
      <c r="B39" s="4" t="s">
        <v>28</v>
      </c>
      <c r="C39" s="4" t="s">
        <v>38</v>
      </c>
      <c r="D39" s="4" t="s">
        <v>23</v>
      </c>
      <c r="E39" s="5">
        <v>1485</v>
      </c>
    </row>
    <row r="40" spans="1:5">
      <c r="A40" s="3">
        <v>42442</v>
      </c>
      <c r="B40" s="4" t="s">
        <v>28</v>
      </c>
      <c r="C40" s="4" t="s">
        <v>38</v>
      </c>
      <c r="D40" s="4" t="s">
        <v>41</v>
      </c>
      <c r="E40" s="5">
        <v>855</v>
      </c>
    </row>
    <row r="41" spans="1:5">
      <c r="A41" s="3">
        <v>42565</v>
      </c>
      <c r="B41" s="4" t="s">
        <v>24</v>
      </c>
      <c r="C41" s="4" t="s">
        <v>25</v>
      </c>
      <c r="D41" s="4" t="s">
        <v>23</v>
      </c>
      <c r="E41" s="5">
        <v>409.55</v>
      </c>
    </row>
    <row r="42" spans="1:5">
      <c r="A42" s="3">
        <v>43026</v>
      </c>
      <c r="B42" s="4" t="s">
        <v>24</v>
      </c>
      <c r="C42" s="4" t="s">
        <v>25</v>
      </c>
      <c r="D42" s="4" t="s">
        <v>13</v>
      </c>
      <c r="E42" s="5">
        <v>591.57000000000005</v>
      </c>
    </row>
    <row r="43" spans="1:5">
      <c r="A43" s="3">
        <v>42441</v>
      </c>
      <c r="B43" s="4" t="s">
        <v>27</v>
      </c>
      <c r="C43" s="4" t="s">
        <v>18</v>
      </c>
      <c r="D43" s="4" t="s">
        <v>44</v>
      </c>
      <c r="E43" s="5">
        <v>1197.5999999999999</v>
      </c>
    </row>
    <row r="44" spans="1:5">
      <c r="A44" s="3">
        <v>42611</v>
      </c>
      <c r="B44" s="4" t="s">
        <v>14</v>
      </c>
      <c r="C44" s="4" t="s">
        <v>15</v>
      </c>
      <c r="D44" s="4" t="s">
        <v>31</v>
      </c>
      <c r="E44" s="5">
        <v>227.43</v>
      </c>
    </row>
    <row r="45" spans="1:5">
      <c r="A45" s="3">
        <v>42537</v>
      </c>
      <c r="B45" s="4" t="s">
        <v>24</v>
      </c>
      <c r="C45" s="4" t="s">
        <v>32</v>
      </c>
      <c r="D45" s="4" t="s">
        <v>34</v>
      </c>
      <c r="E45" s="5">
        <v>409.55</v>
      </c>
    </row>
    <row r="46" spans="1:5">
      <c r="A46" s="3">
        <v>42856</v>
      </c>
      <c r="B46" s="4" t="s">
        <v>27</v>
      </c>
      <c r="C46" s="4" t="s">
        <v>20</v>
      </c>
      <c r="D46" s="4" t="s">
        <v>30</v>
      </c>
      <c r="E46" s="5">
        <v>568.86</v>
      </c>
    </row>
    <row r="47" spans="1:5">
      <c r="A47" s="3">
        <v>42449</v>
      </c>
      <c r="B47" s="4" t="s">
        <v>14</v>
      </c>
      <c r="C47" s="4" t="s">
        <v>21</v>
      </c>
      <c r="D47" s="4" t="s">
        <v>26</v>
      </c>
      <c r="E47" s="5">
        <v>827.53</v>
      </c>
    </row>
    <row r="48" spans="1:5">
      <c r="A48" s="3">
        <v>42664</v>
      </c>
      <c r="B48" s="4" t="s">
        <v>24</v>
      </c>
      <c r="C48" s="4" t="s">
        <v>21</v>
      </c>
      <c r="D48" s="4" t="s">
        <v>36</v>
      </c>
      <c r="E48" s="5">
        <v>295.77999999999997</v>
      </c>
    </row>
    <row r="49" spans="1:5">
      <c r="A49" s="3">
        <v>42941</v>
      </c>
      <c r="B49" s="4" t="s">
        <v>22</v>
      </c>
      <c r="C49" s="4" t="s">
        <v>35</v>
      </c>
      <c r="D49" s="4" t="s">
        <v>16</v>
      </c>
      <c r="E49" s="5">
        <v>2595.19</v>
      </c>
    </row>
    <row r="50" spans="1:5">
      <c r="A50" s="3">
        <v>42631</v>
      </c>
      <c r="B50" s="4" t="s">
        <v>27</v>
      </c>
      <c r="C50" s="4" t="s">
        <v>38</v>
      </c>
      <c r="D50" s="4" t="s">
        <v>13</v>
      </c>
      <c r="E50" s="5">
        <v>852.29</v>
      </c>
    </row>
    <row r="51" spans="1:5">
      <c r="A51" s="3">
        <v>42388</v>
      </c>
      <c r="B51" s="4" t="s">
        <v>22</v>
      </c>
      <c r="C51" s="4" t="s">
        <v>25</v>
      </c>
      <c r="D51" s="4" t="s">
        <v>16</v>
      </c>
      <c r="E51" s="5">
        <v>1079.1400000000001</v>
      </c>
    </row>
    <row r="52" spans="1:5">
      <c r="A52" s="3">
        <v>42774</v>
      </c>
      <c r="B52" s="4" t="s">
        <v>28</v>
      </c>
      <c r="C52" s="4" t="s">
        <v>18</v>
      </c>
      <c r="D52" s="4" t="s">
        <v>29</v>
      </c>
      <c r="E52" s="5">
        <v>1021.25</v>
      </c>
    </row>
    <row r="53" spans="1:5">
      <c r="A53" s="3">
        <v>42978</v>
      </c>
      <c r="B53" s="4" t="s">
        <v>14</v>
      </c>
      <c r="C53" s="4" t="s">
        <v>25</v>
      </c>
      <c r="D53" s="4" t="s">
        <v>41</v>
      </c>
      <c r="E53" s="5">
        <v>967.58</v>
      </c>
    </row>
    <row r="54" spans="1:5">
      <c r="A54" s="3">
        <v>42451</v>
      </c>
      <c r="B54" s="4" t="s">
        <v>14</v>
      </c>
      <c r="C54" s="4" t="s">
        <v>21</v>
      </c>
      <c r="D54" s="4" t="s">
        <v>41</v>
      </c>
      <c r="E54" s="5">
        <v>360.1</v>
      </c>
    </row>
    <row r="55" spans="1:5">
      <c r="A55" s="3">
        <v>42529</v>
      </c>
      <c r="B55" s="4" t="s">
        <v>22</v>
      </c>
      <c r="C55" s="4" t="s">
        <v>35</v>
      </c>
      <c r="D55" s="4" t="s">
        <v>31</v>
      </c>
      <c r="E55" s="5">
        <v>705.59</v>
      </c>
    </row>
    <row r="56" spans="1:5">
      <c r="A56" s="3">
        <v>42514</v>
      </c>
      <c r="B56" s="4" t="s">
        <v>24</v>
      </c>
      <c r="C56" s="4" t="s">
        <v>12</v>
      </c>
      <c r="D56" s="4" t="s">
        <v>47</v>
      </c>
      <c r="E56" s="5">
        <v>876.57</v>
      </c>
    </row>
    <row r="57" spans="1:5">
      <c r="A57" s="3">
        <v>42565</v>
      </c>
      <c r="B57" s="4" t="s">
        <v>28</v>
      </c>
      <c r="C57" s="4" t="s">
        <v>20</v>
      </c>
      <c r="D57" s="4" t="s">
        <v>29</v>
      </c>
      <c r="E57" s="5">
        <v>855</v>
      </c>
    </row>
    <row r="58" spans="1:5">
      <c r="A58" s="3">
        <v>42439</v>
      </c>
      <c r="B58" s="4" t="s">
        <v>11</v>
      </c>
      <c r="C58" s="4" t="s">
        <v>20</v>
      </c>
      <c r="D58" s="4" t="s">
        <v>30</v>
      </c>
      <c r="E58" s="5">
        <v>971</v>
      </c>
    </row>
    <row r="59" spans="1:5">
      <c r="A59" s="3">
        <v>42755</v>
      </c>
      <c r="B59" s="4" t="s">
        <v>28</v>
      </c>
      <c r="C59" s="4" t="s">
        <v>32</v>
      </c>
      <c r="D59" s="4" t="s">
        <v>36</v>
      </c>
      <c r="E59" s="5">
        <v>1225</v>
      </c>
    </row>
    <row r="60" spans="1:5">
      <c r="A60" s="3">
        <v>43008</v>
      </c>
      <c r="B60" s="4" t="s">
        <v>28</v>
      </c>
      <c r="C60" s="4" t="s">
        <v>38</v>
      </c>
      <c r="D60" s="4" t="s">
        <v>36</v>
      </c>
      <c r="E60" s="5">
        <v>498.75</v>
      </c>
    </row>
    <row r="61" spans="1:5">
      <c r="A61" s="3">
        <v>42857</v>
      </c>
      <c r="B61" s="4" t="s">
        <v>22</v>
      </c>
      <c r="C61" s="4" t="s">
        <v>38</v>
      </c>
      <c r="D61" s="4" t="s">
        <v>33</v>
      </c>
      <c r="E61" s="5">
        <v>913.12</v>
      </c>
    </row>
    <row r="62" spans="1:5">
      <c r="A62" s="3">
        <v>42986</v>
      </c>
      <c r="B62" s="4" t="s">
        <v>28</v>
      </c>
      <c r="C62" s="4" t="s">
        <v>12</v>
      </c>
      <c r="D62" s="4" t="s">
        <v>46</v>
      </c>
      <c r="E62" s="5">
        <v>475</v>
      </c>
    </row>
    <row r="63" spans="1:5">
      <c r="A63" s="3">
        <v>42687</v>
      </c>
      <c r="B63" s="4" t="s">
        <v>14</v>
      </c>
      <c r="C63" s="4" t="s">
        <v>35</v>
      </c>
      <c r="D63" s="4" t="s">
        <v>39</v>
      </c>
      <c r="E63" s="5">
        <v>454.86</v>
      </c>
    </row>
    <row r="64" spans="1:5">
      <c r="A64" s="3">
        <v>42841</v>
      </c>
      <c r="B64" s="4" t="s">
        <v>22</v>
      </c>
      <c r="C64" s="4" t="s">
        <v>12</v>
      </c>
      <c r="D64" s="4" t="s">
        <v>33</v>
      </c>
      <c r="E64" s="5">
        <v>498.07</v>
      </c>
    </row>
    <row r="65" spans="1:5">
      <c r="A65" s="3">
        <v>42672</v>
      </c>
      <c r="B65" s="4" t="s">
        <v>28</v>
      </c>
      <c r="C65" s="4" t="s">
        <v>18</v>
      </c>
      <c r="D65" s="4" t="s">
        <v>41</v>
      </c>
      <c r="E65" s="5">
        <v>380</v>
      </c>
    </row>
    <row r="66" spans="1:5">
      <c r="A66" s="3">
        <v>42938</v>
      </c>
      <c r="B66" s="4" t="s">
        <v>27</v>
      </c>
      <c r="C66" s="4" t="s">
        <v>21</v>
      </c>
      <c r="D66" s="4" t="s">
        <v>47</v>
      </c>
      <c r="E66" s="5">
        <v>568.86</v>
      </c>
    </row>
    <row r="67" spans="1:5">
      <c r="A67" s="3">
        <v>43036</v>
      </c>
      <c r="B67" s="4" t="s">
        <v>27</v>
      </c>
      <c r="C67" s="4" t="s">
        <v>15</v>
      </c>
      <c r="D67" s="4" t="s">
        <v>34</v>
      </c>
      <c r="E67" s="5">
        <v>1171.9000000000001</v>
      </c>
    </row>
    <row r="68" spans="1:5">
      <c r="A68" s="3">
        <v>42384</v>
      </c>
      <c r="B68" s="4" t="s">
        <v>28</v>
      </c>
      <c r="C68" s="4" t="s">
        <v>21</v>
      </c>
      <c r="D68" s="4" t="s">
        <v>47</v>
      </c>
      <c r="E68" s="5">
        <v>1200</v>
      </c>
    </row>
    <row r="69" spans="1:5">
      <c r="A69" s="3">
        <v>42418</v>
      </c>
      <c r="B69" s="4" t="s">
        <v>22</v>
      </c>
      <c r="C69" s="4" t="s">
        <v>35</v>
      </c>
      <c r="D69" s="4" t="s">
        <v>33</v>
      </c>
      <c r="E69" s="5">
        <v>622.58000000000004</v>
      </c>
    </row>
    <row r="70" spans="1:5">
      <c r="A70" s="3">
        <v>43039</v>
      </c>
      <c r="B70" s="4" t="s">
        <v>27</v>
      </c>
      <c r="C70" s="4" t="s">
        <v>15</v>
      </c>
      <c r="D70" s="4" t="s">
        <v>46</v>
      </c>
      <c r="E70" s="5">
        <v>924.4</v>
      </c>
    </row>
    <row r="71" spans="1:5">
      <c r="A71" s="3">
        <v>42442</v>
      </c>
      <c r="B71" s="4" t="s">
        <v>27</v>
      </c>
      <c r="C71" s="4" t="s">
        <v>32</v>
      </c>
      <c r="D71" s="4" t="s">
        <v>26</v>
      </c>
      <c r="E71" s="5">
        <v>474.05</v>
      </c>
    </row>
    <row r="72" spans="1:5">
      <c r="A72" s="3">
        <v>42763</v>
      </c>
      <c r="B72" s="4" t="s">
        <v>22</v>
      </c>
      <c r="C72" s="4" t="s">
        <v>18</v>
      </c>
      <c r="D72" s="4" t="s">
        <v>47</v>
      </c>
      <c r="E72" s="5">
        <v>1918.86</v>
      </c>
    </row>
    <row r="73" spans="1:5">
      <c r="A73" s="3">
        <v>42743</v>
      </c>
      <c r="B73" s="4" t="s">
        <v>14</v>
      </c>
      <c r="C73" s="4" t="s">
        <v>12</v>
      </c>
      <c r="D73" s="4" t="s">
        <v>33</v>
      </c>
      <c r="E73" s="5">
        <v>669.32</v>
      </c>
    </row>
    <row r="74" spans="1:5">
      <c r="A74" s="3">
        <v>43061</v>
      </c>
      <c r="B74" s="4" t="s">
        <v>28</v>
      </c>
      <c r="C74" s="4" t="s">
        <v>35</v>
      </c>
      <c r="D74" s="4" t="s">
        <v>44</v>
      </c>
      <c r="E74" s="5">
        <v>332.5</v>
      </c>
    </row>
    <row r="75" spans="1:5">
      <c r="A75" s="3">
        <v>42432</v>
      </c>
      <c r="B75" s="4" t="s">
        <v>27</v>
      </c>
      <c r="C75" s="4" t="s">
        <v>21</v>
      </c>
      <c r="D75" s="4" t="s">
        <v>33</v>
      </c>
      <c r="E75" s="5">
        <v>1095.8</v>
      </c>
    </row>
    <row r="76" spans="1:5">
      <c r="A76" s="3">
        <v>42725</v>
      </c>
      <c r="B76" s="4" t="s">
        <v>27</v>
      </c>
      <c r="C76" s="4" t="s">
        <v>12</v>
      </c>
      <c r="D76" s="4" t="s">
        <v>16</v>
      </c>
      <c r="E76" s="5">
        <v>1095.8</v>
      </c>
    </row>
    <row r="77" spans="1:5">
      <c r="A77" s="3">
        <v>42539</v>
      </c>
      <c r="B77" s="4" t="s">
        <v>27</v>
      </c>
      <c r="C77" s="4" t="s">
        <v>12</v>
      </c>
      <c r="D77" s="4" t="s">
        <v>26</v>
      </c>
      <c r="E77" s="5">
        <v>355.54</v>
      </c>
    </row>
    <row r="78" spans="1:5">
      <c r="A78" s="3">
        <v>42511</v>
      </c>
      <c r="B78" s="4" t="s">
        <v>24</v>
      </c>
      <c r="C78" s="4" t="s">
        <v>32</v>
      </c>
      <c r="D78" s="4" t="s">
        <v>42</v>
      </c>
      <c r="E78" s="5">
        <v>1185.53</v>
      </c>
    </row>
    <row r="79" spans="1:5">
      <c r="A79" s="3">
        <v>42959</v>
      </c>
      <c r="B79" s="4" t="s">
        <v>14</v>
      </c>
      <c r="C79" s="4" t="s">
        <v>18</v>
      </c>
      <c r="D79" s="4" t="s">
        <v>34</v>
      </c>
      <c r="E79" s="5">
        <v>341.15</v>
      </c>
    </row>
    <row r="80" spans="1:5">
      <c r="A80" s="3">
        <v>42372</v>
      </c>
      <c r="B80" s="4" t="s">
        <v>22</v>
      </c>
      <c r="C80" s="4" t="s">
        <v>21</v>
      </c>
      <c r="D80" s="4" t="s">
        <v>29</v>
      </c>
      <c r="E80" s="5">
        <v>996.13</v>
      </c>
    </row>
    <row r="81" spans="1:5">
      <c r="A81" s="3">
        <v>43087</v>
      </c>
      <c r="B81" s="4" t="s">
        <v>22</v>
      </c>
      <c r="C81" s="4" t="s">
        <v>21</v>
      </c>
      <c r="D81" s="4" t="s">
        <v>46</v>
      </c>
      <c r="E81" s="5">
        <v>262.14</v>
      </c>
    </row>
    <row r="82" spans="1:5">
      <c r="A82" s="3">
        <v>42880</v>
      </c>
      <c r="B82" s="4" t="s">
        <v>11</v>
      </c>
      <c r="C82" s="4" t="s">
        <v>32</v>
      </c>
      <c r="D82" s="4" t="s">
        <v>30</v>
      </c>
      <c r="E82" s="5">
        <v>693.57</v>
      </c>
    </row>
    <row r="83" spans="1:5">
      <c r="A83" s="3">
        <v>42992</v>
      </c>
      <c r="B83" s="4" t="s">
        <v>14</v>
      </c>
      <c r="C83" s="4" t="s">
        <v>21</v>
      </c>
      <c r="D83" s="4" t="s">
        <v>29</v>
      </c>
      <c r="E83" s="5">
        <v>961.39</v>
      </c>
    </row>
    <row r="84" spans="1:5">
      <c r="A84" s="3">
        <v>42639</v>
      </c>
      <c r="B84" s="4" t="s">
        <v>14</v>
      </c>
      <c r="C84" s="4" t="s">
        <v>38</v>
      </c>
      <c r="D84" s="4" t="s">
        <v>33</v>
      </c>
      <c r="E84" s="5">
        <v>969.57</v>
      </c>
    </row>
    <row r="85" spans="1:5">
      <c r="A85" s="3">
        <v>42639</v>
      </c>
      <c r="B85" s="4" t="s">
        <v>24</v>
      </c>
      <c r="C85" s="4" t="s">
        <v>15</v>
      </c>
      <c r="D85" s="4" t="s">
        <v>33</v>
      </c>
      <c r="E85" s="5">
        <v>364.04</v>
      </c>
    </row>
    <row r="86" spans="1:5">
      <c r="A86" s="3">
        <v>42372</v>
      </c>
      <c r="B86" s="4" t="s">
        <v>24</v>
      </c>
      <c r="C86" s="4" t="s">
        <v>21</v>
      </c>
      <c r="D86" s="4" t="s">
        <v>41</v>
      </c>
      <c r="E86" s="5">
        <v>455.05</v>
      </c>
    </row>
    <row r="87" spans="1:5">
      <c r="A87" s="3">
        <v>42450</v>
      </c>
      <c r="B87" s="4" t="s">
        <v>22</v>
      </c>
      <c r="C87" s="4" t="s">
        <v>38</v>
      </c>
      <c r="D87" s="4" t="s">
        <v>26</v>
      </c>
      <c r="E87" s="5">
        <v>788.6</v>
      </c>
    </row>
    <row r="88" spans="1:5">
      <c r="A88" s="3">
        <v>42693</v>
      </c>
      <c r="B88" s="4" t="s">
        <v>11</v>
      </c>
      <c r="C88" s="4" t="s">
        <v>20</v>
      </c>
      <c r="D88" s="4" t="s">
        <v>40</v>
      </c>
      <c r="E88" s="5">
        <v>324.05</v>
      </c>
    </row>
    <row r="89" spans="1:5">
      <c r="A89" s="3">
        <v>42952</v>
      </c>
      <c r="B89" s="4" t="s">
        <v>11</v>
      </c>
      <c r="C89" s="4" t="s">
        <v>35</v>
      </c>
      <c r="D89" s="4" t="s">
        <v>30</v>
      </c>
      <c r="E89" s="5">
        <v>252.04</v>
      </c>
    </row>
    <row r="90" spans="1:5">
      <c r="A90" s="3">
        <v>42593</v>
      </c>
      <c r="B90" s="4" t="s">
        <v>14</v>
      </c>
      <c r="C90" s="4" t="s">
        <v>32</v>
      </c>
      <c r="D90" s="4" t="s">
        <v>16</v>
      </c>
      <c r="E90" s="5">
        <v>1292.76</v>
      </c>
    </row>
    <row r="91" spans="1:5">
      <c r="A91" s="3">
        <v>42788</v>
      </c>
      <c r="B91" s="4" t="s">
        <v>28</v>
      </c>
      <c r="C91" s="4" t="s">
        <v>15</v>
      </c>
      <c r="D91" s="4" t="s">
        <v>42</v>
      </c>
      <c r="E91" s="5">
        <v>570</v>
      </c>
    </row>
    <row r="92" spans="1:5">
      <c r="A92" s="3">
        <v>42756</v>
      </c>
      <c r="B92" s="4" t="s">
        <v>28</v>
      </c>
      <c r="C92" s="4" t="s">
        <v>12</v>
      </c>
      <c r="D92" s="4" t="s">
        <v>23</v>
      </c>
      <c r="E92" s="5">
        <v>1200</v>
      </c>
    </row>
    <row r="93" spans="1:5">
      <c r="A93" s="3">
        <v>43010</v>
      </c>
      <c r="B93" s="4" t="s">
        <v>27</v>
      </c>
      <c r="C93" s="4" t="s">
        <v>38</v>
      </c>
      <c r="D93" s="4" t="s">
        <v>41</v>
      </c>
      <c r="E93" s="5">
        <v>900.7</v>
      </c>
    </row>
    <row r="94" spans="1:5">
      <c r="A94" s="3">
        <v>42663</v>
      </c>
      <c r="B94" s="4" t="s">
        <v>28</v>
      </c>
      <c r="C94" s="4" t="s">
        <v>15</v>
      </c>
      <c r="D94" s="4" t="s">
        <v>33</v>
      </c>
      <c r="E94" s="5">
        <v>150</v>
      </c>
    </row>
    <row r="95" spans="1:5">
      <c r="A95" s="3">
        <v>42868</v>
      </c>
      <c r="B95" s="4" t="s">
        <v>24</v>
      </c>
      <c r="C95" s="4" t="s">
        <v>12</v>
      </c>
      <c r="D95" s="4" t="s">
        <v>31</v>
      </c>
      <c r="E95" s="5">
        <v>500.56</v>
      </c>
    </row>
    <row r="96" spans="1:5">
      <c r="A96" s="3">
        <v>42875</v>
      </c>
      <c r="B96" s="4" t="s">
        <v>14</v>
      </c>
      <c r="C96" s="4" t="s">
        <v>32</v>
      </c>
      <c r="D96" s="4" t="s">
        <v>33</v>
      </c>
      <c r="E96" s="5">
        <v>284.29000000000002</v>
      </c>
    </row>
    <row r="97" spans="1:5">
      <c r="A97" s="3">
        <v>42891</v>
      </c>
      <c r="B97" s="4" t="s">
        <v>27</v>
      </c>
      <c r="C97" s="4" t="s">
        <v>32</v>
      </c>
      <c r="D97" s="4" t="s">
        <v>42</v>
      </c>
      <c r="E97" s="5">
        <v>1430.63</v>
      </c>
    </row>
    <row r="98" spans="1:5">
      <c r="A98" s="3">
        <v>42652</v>
      </c>
      <c r="B98" s="4" t="s">
        <v>11</v>
      </c>
      <c r="C98" s="4" t="s">
        <v>38</v>
      </c>
      <c r="D98" s="4" t="s">
        <v>46</v>
      </c>
      <c r="E98" s="5">
        <v>832.28</v>
      </c>
    </row>
    <row r="99" spans="1:5">
      <c r="A99" s="3">
        <v>42692</v>
      </c>
      <c r="B99" s="4" t="s">
        <v>24</v>
      </c>
      <c r="C99" s="4" t="s">
        <v>12</v>
      </c>
      <c r="D99" s="4" t="s">
        <v>36</v>
      </c>
      <c r="E99" s="5">
        <v>500.56</v>
      </c>
    </row>
    <row r="100" spans="1:5">
      <c r="A100" s="3">
        <v>42634</v>
      </c>
      <c r="B100" s="4" t="s">
        <v>22</v>
      </c>
      <c r="C100" s="4" t="s">
        <v>38</v>
      </c>
      <c r="D100" s="4" t="s">
        <v>30</v>
      </c>
      <c r="E100" s="5">
        <v>664.09</v>
      </c>
    </row>
    <row r="101" spans="1:5">
      <c r="A101" s="3">
        <v>42873</v>
      </c>
      <c r="B101" s="4" t="s">
        <v>24</v>
      </c>
      <c r="C101" s="4" t="s">
        <v>25</v>
      </c>
      <c r="D101" s="4" t="s">
        <v>30</v>
      </c>
      <c r="E101" s="5">
        <v>239.5</v>
      </c>
    </row>
    <row r="102" spans="1:5">
      <c r="A102" s="3">
        <v>42834</v>
      </c>
      <c r="B102" s="4" t="s">
        <v>11</v>
      </c>
      <c r="C102" s="4" t="s">
        <v>35</v>
      </c>
      <c r="D102" s="4" t="s">
        <v>31</v>
      </c>
      <c r="E102" s="5">
        <v>913.2</v>
      </c>
    </row>
    <row r="103" spans="1:5">
      <c r="A103" s="3">
        <v>42838</v>
      </c>
      <c r="B103" s="4" t="s">
        <v>24</v>
      </c>
      <c r="C103" s="4" t="s">
        <v>38</v>
      </c>
      <c r="D103" s="4" t="s">
        <v>13</v>
      </c>
      <c r="E103" s="5">
        <v>819.09</v>
      </c>
    </row>
    <row r="104" spans="1:5">
      <c r="A104" s="3">
        <v>42512</v>
      </c>
      <c r="B104" s="4" t="s">
        <v>24</v>
      </c>
      <c r="C104" s="4" t="s">
        <v>38</v>
      </c>
      <c r="D104" s="4" t="s">
        <v>31</v>
      </c>
      <c r="E104" s="5">
        <v>1344.07</v>
      </c>
    </row>
    <row r="105" spans="1:5">
      <c r="A105" s="3">
        <v>43034</v>
      </c>
      <c r="B105" s="4" t="s">
        <v>14</v>
      </c>
      <c r="C105" s="4" t="s">
        <v>12</v>
      </c>
      <c r="D105" s="4" t="s">
        <v>34</v>
      </c>
      <c r="E105" s="5">
        <v>416.96</v>
      </c>
    </row>
    <row r="106" spans="1:5">
      <c r="A106" s="3">
        <v>42886</v>
      </c>
      <c r="B106" s="4" t="s">
        <v>22</v>
      </c>
      <c r="C106" s="4" t="s">
        <v>38</v>
      </c>
      <c r="D106" s="4" t="s">
        <v>34</v>
      </c>
      <c r="E106" s="5">
        <v>2831.11</v>
      </c>
    </row>
    <row r="107" spans="1:5">
      <c r="A107" s="3">
        <v>42582</v>
      </c>
      <c r="B107" s="4" t="s">
        <v>28</v>
      </c>
      <c r="C107" s="4" t="s">
        <v>21</v>
      </c>
      <c r="D107" s="4" t="s">
        <v>34</v>
      </c>
      <c r="E107" s="5">
        <v>1021.25</v>
      </c>
    </row>
    <row r="108" spans="1:5">
      <c r="A108" s="3">
        <v>42893</v>
      </c>
      <c r="B108" s="4" t="s">
        <v>28</v>
      </c>
      <c r="C108" s="4" t="s">
        <v>25</v>
      </c>
      <c r="D108" s="4" t="s">
        <v>47</v>
      </c>
      <c r="E108" s="5">
        <v>427.5</v>
      </c>
    </row>
    <row r="109" spans="1:5">
      <c r="A109" s="3">
        <v>42764</v>
      </c>
      <c r="B109" s="4" t="s">
        <v>22</v>
      </c>
      <c r="C109" s="4" t="s">
        <v>38</v>
      </c>
      <c r="D109" s="4" t="s">
        <v>29</v>
      </c>
      <c r="E109" s="5">
        <v>2265.33</v>
      </c>
    </row>
    <row r="110" spans="1:5">
      <c r="A110" s="3">
        <v>42569</v>
      </c>
      <c r="B110" s="4" t="s">
        <v>24</v>
      </c>
      <c r="C110" s="4" t="s">
        <v>18</v>
      </c>
      <c r="D110" s="4" t="s">
        <v>33</v>
      </c>
      <c r="E110" s="5">
        <v>773.59</v>
      </c>
    </row>
    <row r="111" spans="1:5">
      <c r="A111" s="3">
        <v>42691</v>
      </c>
      <c r="B111" s="4" t="s">
        <v>24</v>
      </c>
      <c r="C111" s="4" t="s">
        <v>32</v>
      </c>
      <c r="D111" s="4" t="s">
        <v>44</v>
      </c>
      <c r="E111" s="5">
        <v>273.02999999999997</v>
      </c>
    </row>
    <row r="112" spans="1:5">
      <c r="A112" s="3">
        <v>43100</v>
      </c>
      <c r="B112" s="4" t="s">
        <v>27</v>
      </c>
      <c r="C112" s="4" t="s">
        <v>12</v>
      </c>
      <c r="D112" s="4" t="s">
        <v>40</v>
      </c>
      <c r="E112" s="5">
        <v>426.65</v>
      </c>
    </row>
    <row r="113" spans="1:5">
      <c r="A113" s="3">
        <v>43027</v>
      </c>
      <c r="B113" s="4" t="s">
        <v>28</v>
      </c>
      <c r="C113" s="4" t="s">
        <v>21</v>
      </c>
      <c r="D113" s="4" t="s">
        <v>34</v>
      </c>
      <c r="E113" s="5">
        <v>475</v>
      </c>
    </row>
    <row r="114" spans="1:5">
      <c r="A114" s="3">
        <v>42958</v>
      </c>
      <c r="B114" s="4" t="s">
        <v>11</v>
      </c>
      <c r="C114" s="4" t="s">
        <v>20</v>
      </c>
      <c r="D114" s="4" t="s">
        <v>42</v>
      </c>
      <c r="E114" s="5">
        <v>909.6</v>
      </c>
    </row>
    <row r="115" spans="1:5">
      <c r="A115" s="3">
        <v>42508</v>
      </c>
      <c r="B115" s="4" t="s">
        <v>28</v>
      </c>
      <c r="C115" s="4" t="s">
        <v>12</v>
      </c>
      <c r="D115" s="4" t="s">
        <v>23</v>
      </c>
      <c r="E115" s="5">
        <v>332.5</v>
      </c>
    </row>
    <row r="116" spans="1:5">
      <c r="A116" s="3">
        <v>43017</v>
      </c>
      <c r="B116" s="4" t="s">
        <v>27</v>
      </c>
      <c r="C116" s="4" t="s">
        <v>35</v>
      </c>
      <c r="D116" s="4" t="s">
        <v>29</v>
      </c>
      <c r="E116" s="5">
        <v>1156.68</v>
      </c>
    </row>
    <row r="117" spans="1:5">
      <c r="A117" s="3">
        <v>42583</v>
      </c>
      <c r="B117" s="4" t="s">
        <v>28</v>
      </c>
      <c r="C117" s="4" t="s">
        <v>25</v>
      </c>
      <c r="D117" s="4" t="s">
        <v>44</v>
      </c>
      <c r="E117" s="5">
        <v>1485</v>
      </c>
    </row>
    <row r="118" spans="1:5">
      <c r="A118" s="3">
        <v>43100</v>
      </c>
      <c r="B118" s="4" t="s">
        <v>14</v>
      </c>
      <c r="C118" s="4" t="s">
        <v>21</v>
      </c>
      <c r="D118" s="4" t="s">
        <v>46</v>
      </c>
      <c r="E118" s="5">
        <v>246.38</v>
      </c>
    </row>
    <row r="119" spans="1:5">
      <c r="A119" s="3">
        <v>42466</v>
      </c>
      <c r="B119" s="4" t="s">
        <v>27</v>
      </c>
      <c r="C119" s="4" t="s">
        <v>21</v>
      </c>
      <c r="D119" s="4" t="s">
        <v>30</v>
      </c>
      <c r="E119" s="5">
        <v>913.17</v>
      </c>
    </row>
    <row r="120" spans="1:5">
      <c r="A120" s="3">
        <v>42750</v>
      </c>
      <c r="B120" s="4" t="s">
        <v>14</v>
      </c>
      <c r="C120" s="4" t="s">
        <v>25</v>
      </c>
      <c r="D120" s="4" t="s">
        <v>42</v>
      </c>
      <c r="E120" s="5">
        <v>416.96</v>
      </c>
    </row>
    <row r="121" spans="1:5">
      <c r="A121" s="3">
        <v>42926</v>
      </c>
      <c r="B121" s="4" t="s">
        <v>28</v>
      </c>
      <c r="C121" s="4" t="s">
        <v>20</v>
      </c>
      <c r="D121" s="4" t="s">
        <v>31</v>
      </c>
      <c r="E121" s="5">
        <v>250</v>
      </c>
    </row>
    <row r="122" spans="1:5">
      <c r="A122" s="3">
        <v>42395</v>
      </c>
      <c r="B122" s="4" t="s">
        <v>27</v>
      </c>
      <c r="C122" s="4" t="s">
        <v>12</v>
      </c>
      <c r="D122" s="4" t="s">
        <v>39</v>
      </c>
      <c r="E122" s="5">
        <v>1065.3699999999999</v>
      </c>
    </row>
    <row r="123" spans="1:5">
      <c r="A123" s="3">
        <v>42396</v>
      </c>
      <c r="B123" s="4" t="s">
        <v>11</v>
      </c>
      <c r="C123" s="4" t="s">
        <v>25</v>
      </c>
      <c r="D123" s="4" t="s">
        <v>13</v>
      </c>
      <c r="E123" s="5">
        <v>306.04000000000002</v>
      </c>
    </row>
    <row r="124" spans="1:5">
      <c r="A124" s="3">
        <v>42731</v>
      </c>
      <c r="B124" s="4" t="s">
        <v>11</v>
      </c>
      <c r="C124" s="4" t="s">
        <v>20</v>
      </c>
      <c r="D124" s="4" t="s">
        <v>46</v>
      </c>
      <c r="E124" s="5">
        <v>832.28</v>
      </c>
    </row>
    <row r="125" spans="1:5">
      <c r="A125" s="3">
        <v>42981</v>
      </c>
      <c r="B125" s="4" t="s">
        <v>11</v>
      </c>
      <c r="C125" s="4" t="s">
        <v>38</v>
      </c>
      <c r="D125" s="4" t="s">
        <v>31</v>
      </c>
      <c r="E125" s="5">
        <v>909.6</v>
      </c>
    </row>
    <row r="126" spans="1:5">
      <c r="A126" s="3">
        <v>43065</v>
      </c>
      <c r="B126" s="4" t="s">
        <v>28</v>
      </c>
      <c r="C126" s="4" t="s">
        <v>12</v>
      </c>
      <c r="D126" s="4" t="s">
        <v>26</v>
      </c>
      <c r="E126" s="5">
        <v>380</v>
      </c>
    </row>
    <row r="127" spans="1:5">
      <c r="A127" s="3">
        <v>43060</v>
      </c>
      <c r="B127" s="4" t="s">
        <v>28</v>
      </c>
      <c r="C127" s="4" t="s">
        <v>18</v>
      </c>
      <c r="D127" s="4" t="s">
        <v>44</v>
      </c>
      <c r="E127" s="5">
        <v>732</v>
      </c>
    </row>
    <row r="128" spans="1:5">
      <c r="A128" s="3">
        <v>42817</v>
      </c>
      <c r="B128" s="4" t="s">
        <v>27</v>
      </c>
      <c r="C128" s="4" t="s">
        <v>15</v>
      </c>
      <c r="D128" s="4" t="s">
        <v>33</v>
      </c>
      <c r="E128" s="5">
        <v>497.75</v>
      </c>
    </row>
    <row r="129" spans="1:5">
      <c r="A129" s="3">
        <v>43077</v>
      </c>
      <c r="B129" s="4" t="s">
        <v>11</v>
      </c>
      <c r="C129" s="4" t="s">
        <v>38</v>
      </c>
      <c r="D129" s="4" t="s">
        <v>34</v>
      </c>
      <c r="E129" s="5">
        <v>920.97</v>
      </c>
    </row>
    <row r="130" spans="1:5">
      <c r="A130" s="3">
        <v>42697</v>
      </c>
      <c r="B130" s="4" t="s">
        <v>11</v>
      </c>
      <c r="C130" s="4" t="s">
        <v>21</v>
      </c>
      <c r="D130" s="4" t="s">
        <v>47</v>
      </c>
      <c r="E130" s="5">
        <v>252.04</v>
      </c>
    </row>
    <row r="131" spans="1:5">
      <c r="A131" s="3">
        <v>42437</v>
      </c>
      <c r="B131" s="4" t="s">
        <v>27</v>
      </c>
      <c r="C131" s="4" t="s">
        <v>35</v>
      </c>
      <c r="D131" s="4" t="s">
        <v>26</v>
      </c>
      <c r="E131" s="5">
        <v>1278.44</v>
      </c>
    </row>
    <row r="132" spans="1:5">
      <c r="A132" s="3">
        <v>43062</v>
      </c>
      <c r="B132" s="4" t="s">
        <v>22</v>
      </c>
      <c r="C132" s="4" t="s">
        <v>21</v>
      </c>
      <c r="D132" s="4" t="s">
        <v>36</v>
      </c>
      <c r="E132" s="5">
        <v>2132.0700000000002</v>
      </c>
    </row>
    <row r="133" spans="1:5">
      <c r="A133" s="3">
        <v>42581</v>
      </c>
      <c r="B133" s="4" t="s">
        <v>28</v>
      </c>
      <c r="C133" s="4" t="s">
        <v>18</v>
      </c>
      <c r="D133" s="4" t="s">
        <v>47</v>
      </c>
      <c r="E133" s="5">
        <v>475</v>
      </c>
    </row>
    <row r="134" spans="1:5">
      <c r="A134" s="3">
        <v>42936</v>
      </c>
      <c r="B134" s="4" t="s">
        <v>28</v>
      </c>
      <c r="C134" s="4" t="s">
        <v>15</v>
      </c>
      <c r="D134" s="4" t="s">
        <v>47</v>
      </c>
      <c r="E134" s="5">
        <v>427.5</v>
      </c>
    </row>
    <row r="135" spans="1:5">
      <c r="A135" s="3">
        <v>42745</v>
      </c>
      <c r="B135" s="4" t="s">
        <v>24</v>
      </c>
      <c r="C135" s="4" t="s">
        <v>21</v>
      </c>
      <c r="D135" s="4" t="s">
        <v>36</v>
      </c>
      <c r="E135" s="5">
        <v>432.3</v>
      </c>
    </row>
    <row r="136" spans="1:5">
      <c r="A136" s="3">
        <v>43021</v>
      </c>
      <c r="B136" s="4" t="s">
        <v>14</v>
      </c>
      <c r="C136" s="4" t="s">
        <v>15</v>
      </c>
      <c r="D136" s="4" t="s">
        <v>29</v>
      </c>
      <c r="E136" s="5">
        <v>473.81</v>
      </c>
    </row>
    <row r="137" spans="1:5">
      <c r="A137" s="3">
        <v>43037</v>
      </c>
      <c r="B137" s="4" t="s">
        <v>22</v>
      </c>
      <c r="C137" s="4" t="s">
        <v>18</v>
      </c>
      <c r="D137" s="4" t="s">
        <v>34</v>
      </c>
      <c r="E137" s="5">
        <v>2238.6799999999998</v>
      </c>
    </row>
    <row r="138" spans="1:5">
      <c r="A138" s="3">
        <v>43059</v>
      </c>
      <c r="B138" s="4" t="s">
        <v>28</v>
      </c>
      <c r="C138" s="4" t="s">
        <v>35</v>
      </c>
      <c r="D138" s="4" t="s">
        <v>23</v>
      </c>
      <c r="E138" s="5">
        <v>1620</v>
      </c>
    </row>
    <row r="139" spans="1:5">
      <c r="A139" s="3">
        <v>42552</v>
      </c>
      <c r="B139" s="4" t="s">
        <v>11</v>
      </c>
      <c r="C139" s="4" t="s">
        <v>35</v>
      </c>
      <c r="D139" s="4" t="s">
        <v>26</v>
      </c>
      <c r="E139" s="5">
        <v>306.04000000000002</v>
      </c>
    </row>
    <row r="140" spans="1:5">
      <c r="A140" s="3">
        <v>42957</v>
      </c>
      <c r="B140" s="4" t="s">
        <v>27</v>
      </c>
      <c r="C140" s="4" t="s">
        <v>21</v>
      </c>
      <c r="D140" s="4" t="s">
        <v>13</v>
      </c>
      <c r="E140" s="5">
        <v>1095.8</v>
      </c>
    </row>
    <row r="141" spans="1:5">
      <c r="A141" s="3">
        <v>42440</v>
      </c>
      <c r="B141" s="4" t="s">
        <v>22</v>
      </c>
      <c r="C141" s="4" t="s">
        <v>20</v>
      </c>
      <c r="D141" s="4" t="s">
        <v>42</v>
      </c>
      <c r="E141" s="5">
        <v>2505.1799999999998</v>
      </c>
    </row>
    <row r="142" spans="1:5">
      <c r="A142" s="3">
        <v>43082</v>
      </c>
      <c r="B142" s="4" t="s">
        <v>24</v>
      </c>
      <c r="C142" s="4" t="s">
        <v>12</v>
      </c>
      <c r="D142" s="4" t="s">
        <v>34</v>
      </c>
      <c r="E142" s="5">
        <v>1185.53</v>
      </c>
    </row>
    <row r="143" spans="1:5">
      <c r="A143" s="3">
        <v>42436</v>
      </c>
      <c r="B143" s="4" t="s">
        <v>28</v>
      </c>
      <c r="C143" s="4" t="s">
        <v>18</v>
      </c>
      <c r="D143" s="4" t="s">
        <v>46</v>
      </c>
      <c r="E143" s="5">
        <v>1082.75</v>
      </c>
    </row>
    <row r="144" spans="1:5">
      <c r="A144" s="3">
        <v>42512</v>
      </c>
      <c r="B144" s="4" t="s">
        <v>14</v>
      </c>
      <c r="C144" s="4" t="s">
        <v>18</v>
      </c>
      <c r="D144" s="4" t="s">
        <v>44</v>
      </c>
      <c r="E144" s="5">
        <v>284.29000000000002</v>
      </c>
    </row>
    <row r="145" spans="1:5">
      <c r="A145" s="3">
        <v>42966</v>
      </c>
      <c r="B145" s="4" t="s">
        <v>22</v>
      </c>
      <c r="C145" s="4" t="s">
        <v>18</v>
      </c>
      <c r="D145" s="4" t="s">
        <v>13</v>
      </c>
      <c r="E145" s="5">
        <v>664.09</v>
      </c>
    </row>
    <row r="146" spans="1:5">
      <c r="A146" s="3">
        <v>42515</v>
      </c>
      <c r="B146" s="4" t="s">
        <v>11</v>
      </c>
      <c r="C146" s="4" t="s">
        <v>21</v>
      </c>
      <c r="D146" s="4" t="s">
        <v>34</v>
      </c>
      <c r="E146" s="5">
        <v>1227.96</v>
      </c>
    </row>
    <row r="147" spans="1:5">
      <c r="A147" s="3">
        <v>42482</v>
      </c>
      <c r="B147" s="4" t="s">
        <v>24</v>
      </c>
      <c r="C147" s="4" t="s">
        <v>25</v>
      </c>
      <c r="D147" s="4" t="s">
        <v>47</v>
      </c>
      <c r="E147" s="5">
        <v>1285.6400000000001</v>
      </c>
    </row>
    <row r="148" spans="1:5">
      <c r="A148" s="3">
        <v>42431</v>
      </c>
      <c r="B148" s="4" t="s">
        <v>27</v>
      </c>
      <c r="C148" s="4" t="s">
        <v>15</v>
      </c>
      <c r="D148" s="4" t="s">
        <v>23</v>
      </c>
      <c r="E148" s="5">
        <v>568.86</v>
      </c>
    </row>
    <row r="149" spans="1:5">
      <c r="A149" s="3">
        <v>42713</v>
      </c>
      <c r="B149" s="4" t="s">
        <v>24</v>
      </c>
      <c r="C149" s="4" t="s">
        <v>32</v>
      </c>
      <c r="D149" s="4" t="s">
        <v>46</v>
      </c>
      <c r="E149" s="5">
        <v>591.57000000000005</v>
      </c>
    </row>
    <row r="150" spans="1:5">
      <c r="A150" s="3">
        <v>42516</v>
      </c>
      <c r="B150" s="4" t="s">
        <v>24</v>
      </c>
      <c r="C150" s="4" t="s">
        <v>32</v>
      </c>
      <c r="D150" s="4" t="s">
        <v>30</v>
      </c>
      <c r="E150" s="5">
        <v>71.849999999999994</v>
      </c>
    </row>
    <row r="151" spans="1:5">
      <c r="A151" s="3">
        <v>42910</v>
      </c>
      <c r="B151" s="4" t="s">
        <v>27</v>
      </c>
      <c r="C151" s="4" t="s">
        <v>20</v>
      </c>
      <c r="D151" s="4" t="s">
        <v>39</v>
      </c>
      <c r="E151" s="5">
        <v>853.29</v>
      </c>
    </row>
    <row r="152" spans="1:5">
      <c r="A152" s="3">
        <v>42707</v>
      </c>
      <c r="B152" s="4" t="s">
        <v>24</v>
      </c>
      <c r="C152" s="4" t="s">
        <v>25</v>
      </c>
      <c r="D152" s="4" t="s">
        <v>23</v>
      </c>
      <c r="E152" s="5">
        <v>1551.96</v>
      </c>
    </row>
    <row r="153" spans="1:5">
      <c r="A153" s="3">
        <v>42593</v>
      </c>
      <c r="B153" s="4" t="s">
        <v>28</v>
      </c>
      <c r="C153" s="4" t="s">
        <v>38</v>
      </c>
      <c r="D153" s="4" t="s">
        <v>40</v>
      </c>
      <c r="E153" s="5">
        <v>570</v>
      </c>
    </row>
    <row r="154" spans="1:5">
      <c r="A154" s="3">
        <v>42535</v>
      </c>
      <c r="B154" s="4" t="s">
        <v>28</v>
      </c>
      <c r="C154" s="4" t="s">
        <v>15</v>
      </c>
      <c r="D154" s="4" t="s">
        <v>33</v>
      </c>
      <c r="E154" s="5">
        <v>403.75</v>
      </c>
    </row>
    <row r="155" spans="1:5">
      <c r="A155" s="3">
        <v>42462</v>
      </c>
      <c r="B155" s="4" t="s">
        <v>14</v>
      </c>
      <c r="C155" s="4" t="s">
        <v>35</v>
      </c>
      <c r="D155" s="4" t="s">
        <v>41</v>
      </c>
      <c r="E155" s="5">
        <v>219.45</v>
      </c>
    </row>
    <row r="156" spans="1:5">
      <c r="A156" s="3">
        <v>42515</v>
      </c>
      <c r="B156" s="4" t="s">
        <v>11</v>
      </c>
      <c r="C156" s="4" t="s">
        <v>18</v>
      </c>
      <c r="D156" s="4" t="s">
        <v>41</v>
      </c>
      <c r="E156" s="5">
        <v>342.05</v>
      </c>
    </row>
    <row r="157" spans="1:5">
      <c r="A157" s="3">
        <v>42838</v>
      </c>
      <c r="B157" s="4" t="s">
        <v>24</v>
      </c>
      <c r="C157" s="4" t="s">
        <v>38</v>
      </c>
      <c r="D157" s="4" t="s">
        <v>44</v>
      </c>
      <c r="E157" s="5">
        <v>1197.98</v>
      </c>
    </row>
    <row r="158" spans="1:5">
      <c r="A158" s="3">
        <v>42662</v>
      </c>
      <c r="B158" s="4" t="s">
        <v>28</v>
      </c>
      <c r="C158" s="4" t="s">
        <v>12</v>
      </c>
      <c r="D158" s="4" t="s">
        <v>30</v>
      </c>
      <c r="E158" s="5">
        <v>732</v>
      </c>
    </row>
    <row r="159" spans="1:5">
      <c r="A159" s="3">
        <v>42879</v>
      </c>
      <c r="B159" s="4" t="s">
        <v>24</v>
      </c>
      <c r="C159" s="4" t="s">
        <v>21</v>
      </c>
      <c r="D159" s="4" t="s">
        <v>36</v>
      </c>
      <c r="E159" s="5">
        <v>978.84</v>
      </c>
    </row>
    <row r="160" spans="1:5">
      <c r="A160" s="3">
        <v>42572</v>
      </c>
      <c r="B160" s="4" t="s">
        <v>14</v>
      </c>
      <c r="C160" s="4" t="s">
        <v>21</v>
      </c>
      <c r="D160" s="4" t="s">
        <v>33</v>
      </c>
      <c r="E160" s="5">
        <v>416.96</v>
      </c>
    </row>
    <row r="161" spans="1:5">
      <c r="A161" s="3">
        <v>42433</v>
      </c>
      <c r="B161" s="4" t="s">
        <v>24</v>
      </c>
      <c r="C161" s="4" t="s">
        <v>20</v>
      </c>
      <c r="D161" s="4" t="s">
        <v>42</v>
      </c>
      <c r="E161" s="5">
        <v>318.54000000000002</v>
      </c>
    </row>
    <row r="162" spans="1:5">
      <c r="A162" s="3">
        <v>42632</v>
      </c>
      <c r="B162" s="4" t="s">
        <v>27</v>
      </c>
      <c r="C162" s="4" t="s">
        <v>15</v>
      </c>
      <c r="D162" s="4" t="s">
        <v>40</v>
      </c>
      <c r="E162" s="5">
        <v>758.48</v>
      </c>
    </row>
    <row r="163" spans="1:5">
      <c r="A163" s="3">
        <v>42406</v>
      </c>
      <c r="B163" s="4" t="s">
        <v>11</v>
      </c>
      <c r="C163" s="4" t="s">
        <v>32</v>
      </c>
      <c r="D163" s="4" t="s">
        <v>13</v>
      </c>
      <c r="E163" s="5">
        <v>682.01</v>
      </c>
    </row>
    <row r="164" spans="1:5">
      <c r="A164" s="3">
        <v>42947</v>
      </c>
      <c r="B164" s="4" t="s">
        <v>14</v>
      </c>
      <c r="C164" s="4" t="s">
        <v>18</v>
      </c>
      <c r="D164" s="4" t="s">
        <v>40</v>
      </c>
      <c r="E164" s="5">
        <v>693.66</v>
      </c>
    </row>
    <row r="165" spans="1:5">
      <c r="A165" s="3">
        <v>42919</v>
      </c>
      <c r="B165" s="4" t="s">
        <v>27</v>
      </c>
      <c r="C165" s="4" t="s">
        <v>15</v>
      </c>
      <c r="D165" s="4" t="s">
        <v>16</v>
      </c>
      <c r="E165" s="5">
        <v>308.13</v>
      </c>
    </row>
    <row r="166" spans="1:5">
      <c r="A166" s="3">
        <v>42409</v>
      </c>
      <c r="B166" s="4" t="s">
        <v>28</v>
      </c>
      <c r="C166" s="4" t="s">
        <v>35</v>
      </c>
      <c r="D166" s="4" t="s">
        <v>42</v>
      </c>
      <c r="E166" s="5">
        <v>1485</v>
      </c>
    </row>
    <row r="167" spans="1:5">
      <c r="A167" s="3">
        <v>42870</v>
      </c>
      <c r="B167" s="4" t="s">
        <v>27</v>
      </c>
      <c r="C167" s="4" t="s">
        <v>20</v>
      </c>
      <c r="D167" s="4" t="s">
        <v>33</v>
      </c>
      <c r="E167" s="5">
        <v>1065.3699999999999</v>
      </c>
    </row>
    <row r="168" spans="1:5">
      <c r="A168" s="3">
        <v>43045</v>
      </c>
      <c r="B168" s="4" t="s">
        <v>24</v>
      </c>
      <c r="C168" s="4" t="s">
        <v>15</v>
      </c>
      <c r="D168" s="4" t="s">
        <v>13</v>
      </c>
      <c r="E168" s="5">
        <v>819.09</v>
      </c>
    </row>
    <row r="169" spans="1:5">
      <c r="A169" s="3">
        <v>43061</v>
      </c>
      <c r="B169" s="4" t="s">
        <v>27</v>
      </c>
      <c r="C169" s="4" t="s">
        <v>35</v>
      </c>
      <c r="D169" s="4" t="s">
        <v>47</v>
      </c>
      <c r="E169" s="5">
        <v>402.94</v>
      </c>
    </row>
    <row r="170" spans="1:5">
      <c r="A170" s="3">
        <v>42772</v>
      </c>
      <c r="B170" s="4" t="s">
        <v>28</v>
      </c>
      <c r="C170" s="4" t="s">
        <v>21</v>
      </c>
      <c r="D170" s="4" t="s">
        <v>42</v>
      </c>
      <c r="E170" s="5">
        <v>308.75</v>
      </c>
    </row>
    <row r="171" spans="1:5">
      <c r="A171" s="3">
        <v>42691</v>
      </c>
      <c r="B171" s="4" t="s">
        <v>27</v>
      </c>
      <c r="C171" s="4" t="s">
        <v>21</v>
      </c>
      <c r="D171" s="4" t="s">
        <v>34</v>
      </c>
      <c r="E171" s="5">
        <v>450.35</v>
      </c>
    </row>
    <row r="172" spans="1:5">
      <c r="A172" s="3">
        <v>42513</v>
      </c>
      <c r="B172" s="4" t="s">
        <v>11</v>
      </c>
      <c r="C172" s="4" t="s">
        <v>15</v>
      </c>
      <c r="D172" s="4" t="s">
        <v>42</v>
      </c>
      <c r="E172" s="5">
        <v>693.57</v>
      </c>
    </row>
    <row r="173" spans="1:5">
      <c r="A173" s="3">
        <v>42949</v>
      </c>
      <c r="B173" s="4" t="s">
        <v>22</v>
      </c>
      <c r="C173" s="4" t="s">
        <v>38</v>
      </c>
      <c r="D173" s="4" t="s">
        <v>26</v>
      </c>
      <c r="E173" s="5">
        <v>1120.6500000000001</v>
      </c>
    </row>
    <row r="174" spans="1:5">
      <c r="A174" s="3">
        <v>42837</v>
      </c>
      <c r="B174" s="4" t="s">
        <v>24</v>
      </c>
      <c r="C174" s="4" t="s">
        <v>15</v>
      </c>
      <c r="D174" s="4" t="s">
        <v>36</v>
      </c>
      <c r="E174" s="5">
        <v>500.56</v>
      </c>
    </row>
    <row r="175" spans="1:5">
      <c r="A175" s="3">
        <v>42584</v>
      </c>
      <c r="B175" s="4" t="s">
        <v>24</v>
      </c>
      <c r="C175" s="4" t="s">
        <v>15</v>
      </c>
      <c r="D175" s="4" t="s">
        <v>40</v>
      </c>
      <c r="E175" s="5">
        <v>1173.55</v>
      </c>
    </row>
    <row r="176" spans="1:5">
      <c r="A176" s="3">
        <v>43000</v>
      </c>
      <c r="B176" s="4" t="s">
        <v>14</v>
      </c>
      <c r="C176" s="4" t="s">
        <v>32</v>
      </c>
      <c r="D176" s="4" t="s">
        <v>39</v>
      </c>
      <c r="E176" s="5">
        <v>159.6</v>
      </c>
    </row>
    <row r="177" spans="1:5">
      <c r="A177" s="3">
        <v>42444</v>
      </c>
      <c r="B177" s="4" t="s">
        <v>24</v>
      </c>
      <c r="C177" s="4" t="s">
        <v>15</v>
      </c>
      <c r="D177" s="4" t="s">
        <v>47</v>
      </c>
      <c r="E177" s="5">
        <v>774.3</v>
      </c>
    </row>
    <row r="178" spans="1:5">
      <c r="A178" s="3">
        <v>42791</v>
      </c>
      <c r="B178" s="4" t="s">
        <v>11</v>
      </c>
      <c r="C178" s="4" t="s">
        <v>20</v>
      </c>
      <c r="D178" s="4" t="s">
        <v>47</v>
      </c>
      <c r="E178" s="5">
        <v>252.04</v>
      </c>
    </row>
    <row r="179" spans="1:5">
      <c r="A179" s="3">
        <v>42428</v>
      </c>
      <c r="B179" s="4" t="s">
        <v>24</v>
      </c>
      <c r="C179" s="4" t="s">
        <v>15</v>
      </c>
      <c r="D179" s="4" t="s">
        <v>40</v>
      </c>
      <c r="E179" s="5">
        <v>386.79</v>
      </c>
    </row>
    <row r="180" spans="1:5">
      <c r="A180" s="3">
        <v>42442</v>
      </c>
      <c r="B180" s="4" t="s">
        <v>27</v>
      </c>
      <c r="C180" s="4" t="s">
        <v>18</v>
      </c>
      <c r="D180" s="4" t="s">
        <v>46</v>
      </c>
      <c r="E180" s="5">
        <v>497.75</v>
      </c>
    </row>
    <row r="181" spans="1:5">
      <c r="A181" s="3">
        <v>42771</v>
      </c>
      <c r="B181" s="4" t="s">
        <v>28</v>
      </c>
      <c r="C181" s="4" t="s">
        <v>18</v>
      </c>
      <c r="D181" s="4" t="s">
        <v>47</v>
      </c>
      <c r="E181" s="5">
        <v>356.25</v>
      </c>
    </row>
    <row r="182" spans="1:5">
      <c r="A182" s="3">
        <v>42766</v>
      </c>
      <c r="B182" s="4" t="s">
        <v>14</v>
      </c>
      <c r="C182" s="4" t="s">
        <v>15</v>
      </c>
      <c r="D182" s="4" t="s">
        <v>30</v>
      </c>
      <c r="E182" s="5">
        <v>912.71</v>
      </c>
    </row>
    <row r="183" spans="1:5">
      <c r="A183" s="3">
        <v>42429</v>
      </c>
      <c r="B183" s="4" t="s">
        <v>27</v>
      </c>
      <c r="C183" s="4" t="s">
        <v>18</v>
      </c>
      <c r="D183" s="4" t="s">
        <v>30</v>
      </c>
      <c r="E183" s="5">
        <v>497.75</v>
      </c>
    </row>
    <row r="184" spans="1:5">
      <c r="A184" s="3">
        <v>42870</v>
      </c>
      <c r="B184" s="4" t="s">
        <v>14</v>
      </c>
      <c r="C184" s="4" t="s">
        <v>25</v>
      </c>
      <c r="D184" s="4" t="s">
        <v>31</v>
      </c>
      <c r="E184" s="5">
        <v>876.2</v>
      </c>
    </row>
    <row r="185" spans="1:5">
      <c r="A185" s="3">
        <v>42812</v>
      </c>
      <c r="B185" s="4" t="s">
        <v>24</v>
      </c>
      <c r="C185" s="4" t="s">
        <v>12</v>
      </c>
      <c r="D185" s="4" t="s">
        <v>41</v>
      </c>
      <c r="E185" s="5">
        <v>819.09</v>
      </c>
    </row>
    <row r="186" spans="1:5">
      <c r="A186" s="3">
        <v>42800</v>
      </c>
      <c r="B186" s="4" t="s">
        <v>27</v>
      </c>
      <c r="C186" s="4" t="s">
        <v>32</v>
      </c>
      <c r="D186" s="4" t="s">
        <v>33</v>
      </c>
      <c r="E186" s="5">
        <v>568.86</v>
      </c>
    </row>
    <row r="187" spans="1:5">
      <c r="A187" s="3">
        <v>43026</v>
      </c>
      <c r="B187" s="4" t="s">
        <v>28</v>
      </c>
      <c r="C187" s="4" t="s">
        <v>38</v>
      </c>
      <c r="D187" s="4" t="s">
        <v>44</v>
      </c>
      <c r="E187" s="5">
        <v>522.5</v>
      </c>
    </row>
    <row r="188" spans="1:5">
      <c r="A188" s="3">
        <v>42494</v>
      </c>
      <c r="B188" s="4" t="s">
        <v>28</v>
      </c>
      <c r="C188" s="4" t="s">
        <v>18</v>
      </c>
      <c r="D188" s="4" t="s">
        <v>31</v>
      </c>
      <c r="E188" s="5">
        <v>332.5</v>
      </c>
    </row>
    <row r="189" spans="1:5">
      <c r="A189" s="3">
        <v>42464</v>
      </c>
      <c r="B189" s="4" t="s">
        <v>24</v>
      </c>
      <c r="C189" s="4" t="s">
        <v>15</v>
      </c>
      <c r="D189" s="4" t="s">
        <v>13</v>
      </c>
      <c r="E189" s="5">
        <v>386.79</v>
      </c>
    </row>
    <row r="190" spans="1:5">
      <c r="A190" s="3">
        <v>43033</v>
      </c>
      <c r="B190" s="4" t="s">
        <v>27</v>
      </c>
      <c r="C190" s="4" t="s">
        <v>21</v>
      </c>
      <c r="D190" s="4" t="s">
        <v>34</v>
      </c>
      <c r="E190" s="5">
        <v>379.24</v>
      </c>
    </row>
    <row r="191" spans="1:5">
      <c r="A191" s="3">
        <v>42850</v>
      </c>
      <c r="B191" s="4" t="s">
        <v>27</v>
      </c>
      <c r="C191" s="4" t="s">
        <v>21</v>
      </c>
      <c r="D191" s="4" t="s">
        <v>16</v>
      </c>
      <c r="E191" s="5">
        <v>1217.56</v>
      </c>
    </row>
    <row r="192" spans="1:5">
      <c r="A192" s="3">
        <v>42958</v>
      </c>
      <c r="B192" s="4" t="s">
        <v>24</v>
      </c>
      <c r="C192" s="4" t="s">
        <v>18</v>
      </c>
      <c r="D192" s="4" t="s">
        <v>44</v>
      </c>
      <c r="E192" s="5">
        <v>500.56</v>
      </c>
    </row>
    <row r="193" spans="1:5">
      <c r="A193" s="3">
        <v>42988</v>
      </c>
      <c r="B193" s="4" t="s">
        <v>28</v>
      </c>
      <c r="C193" s="4" t="s">
        <v>32</v>
      </c>
      <c r="D193" s="4" t="s">
        <v>47</v>
      </c>
      <c r="E193" s="5">
        <v>1098</v>
      </c>
    </row>
    <row r="194" spans="1:5">
      <c r="A194" s="3">
        <v>42393</v>
      </c>
      <c r="B194" s="4" t="s">
        <v>22</v>
      </c>
      <c r="C194" s="4" t="s">
        <v>12</v>
      </c>
      <c r="D194" s="4" t="s">
        <v>41</v>
      </c>
      <c r="E194" s="5">
        <v>954.63</v>
      </c>
    </row>
    <row r="195" spans="1:5">
      <c r="A195" s="3">
        <v>42755</v>
      </c>
      <c r="B195" s="4" t="s">
        <v>28</v>
      </c>
      <c r="C195" s="4" t="s">
        <v>35</v>
      </c>
      <c r="D195" s="4" t="s">
        <v>31</v>
      </c>
      <c r="E195" s="5">
        <v>403.75</v>
      </c>
    </row>
    <row r="196" spans="1:5">
      <c r="A196" s="3">
        <v>42579</v>
      </c>
      <c r="B196" s="4" t="s">
        <v>24</v>
      </c>
      <c r="C196" s="4" t="s">
        <v>12</v>
      </c>
      <c r="D196" s="4" t="s">
        <v>42</v>
      </c>
      <c r="E196" s="5">
        <v>932.85</v>
      </c>
    </row>
    <row r="197" spans="1:5">
      <c r="A197" s="3">
        <v>42471</v>
      </c>
      <c r="B197" s="4" t="s">
        <v>28</v>
      </c>
      <c r="C197" s="4" t="s">
        <v>38</v>
      </c>
      <c r="D197" s="4" t="s">
        <v>33</v>
      </c>
      <c r="E197" s="5">
        <v>403.75</v>
      </c>
    </row>
    <row r="198" spans="1:5">
      <c r="A198" s="3">
        <v>42695</v>
      </c>
      <c r="B198" s="4" t="s">
        <v>28</v>
      </c>
      <c r="C198" s="4" t="s">
        <v>32</v>
      </c>
      <c r="D198" s="4" t="s">
        <v>23</v>
      </c>
      <c r="E198" s="5">
        <v>403.75</v>
      </c>
    </row>
    <row r="199" spans="1:5">
      <c r="A199" s="3">
        <v>42670</v>
      </c>
      <c r="B199" s="4" t="s">
        <v>27</v>
      </c>
      <c r="C199" s="4" t="s">
        <v>32</v>
      </c>
      <c r="D199" s="4" t="s">
        <v>42</v>
      </c>
      <c r="E199" s="5">
        <v>224.55</v>
      </c>
    </row>
    <row r="200" spans="1:5">
      <c r="A200" s="3">
        <v>42573</v>
      </c>
      <c r="B200" s="4" t="s">
        <v>14</v>
      </c>
      <c r="C200" s="4" t="s">
        <v>15</v>
      </c>
      <c r="D200" s="4" t="s">
        <v>13</v>
      </c>
      <c r="E200" s="5">
        <v>303.24</v>
      </c>
    </row>
    <row r="201" spans="1:5">
      <c r="A201" s="3">
        <v>42917</v>
      </c>
      <c r="B201" s="4" t="s">
        <v>28</v>
      </c>
      <c r="C201" s="4" t="s">
        <v>18</v>
      </c>
      <c r="D201" s="4" t="s">
        <v>29</v>
      </c>
      <c r="E201" s="5">
        <v>869.25</v>
      </c>
    </row>
    <row r="202" spans="1:5">
      <c r="A202" s="3">
        <v>42726</v>
      </c>
      <c r="B202" s="4" t="s">
        <v>22</v>
      </c>
      <c r="C202" s="4" t="s">
        <v>20</v>
      </c>
      <c r="D202" s="4" t="s">
        <v>40</v>
      </c>
      <c r="E202" s="5">
        <v>1599.05</v>
      </c>
    </row>
    <row r="203" spans="1:5">
      <c r="A203" s="3">
        <v>42591</v>
      </c>
      <c r="B203" s="4" t="s">
        <v>27</v>
      </c>
      <c r="C203" s="4" t="s">
        <v>35</v>
      </c>
      <c r="D203" s="4" t="s">
        <v>39</v>
      </c>
      <c r="E203" s="5">
        <v>545.16</v>
      </c>
    </row>
    <row r="204" spans="1:5">
      <c r="A204" s="3">
        <v>42487</v>
      </c>
      <c r="B204" s="4" t="s">
        <v>28</v>
      </c>
      <c r="C204" s="4" t="s">
        <v>32</v>
      </c>
      <c r="D204" s="4" t="s">
        <v>36</v>
      </c>
      <c r="E204" s="5">
        <v>475</v>
      </c>
    </row>
    <row r="205" spans="1:5">
      <c r="A205" s="3">
        <v>42529</v>
      </c>
      <c r="B205" s="4" t="s">
        <v>24</v>
      </c>
      <c r="C205" s="4" t="s">
        <v>18</v>
      </c>
      <c r="D205" s="4" t="s">
        <v>34</v>
      </c>
      <c r="E205" s="5">
        <v>568.80999999999995</v>
      </c>
    </row>
    <row r="206" spans="1:5">
      <c r="A206" s="3">
        <v>42543</v>
      </c>
      <c r="B206" s="4" t="s">
        <v>27</v>
      </c>
      <c r="C206" s="4" t="s">
        <v>38</v>
      </c>
      <c r="D206" s="4" t="s">
        <v>47</v>
      </c>
      <c r="E206" s="5">
        <v>1616.76</v>
      </c>
    </row>
    <row r="207" spans="1:5">
      <c r="A207" s="3">
        <v>42570</v>
      </c>
      <c r="B207" s="4" t="s">
        <v>22</v>
      </c>
      <c r="C207" s="4" t="s">
        <v>35</v>
      </c>
      <c r="D207" s="4" t="s">
        <v>13</v>
      </c>
      <c r="E207" s="5">
        <v>705.59</v>
      </c>
    </row>
    <row r="208" spans="1:5">
      <c r="A208" s="3">
        <v>43037</v>
      </c>
      <c r="B208" s="4" t="s">
        <v>14</v>
      </c>
      <c r="C208" s="4" t="s">
        <v>35</v>
      </c>
      <c r="D208" s="4" t="s">
        <v>30</v>
      </c>
      <c r="E208" s="5">
        <v>1107.42</v>
      </c>
    </row>
    <row r="209" spans="1:5">
      <c r="A209" s="3">
        <v>42893</v>
      </c>
      <c r="B209" s="4" t="s">
        <v>28</v>
      </c>
      <c r="C209" s="4" t="s">
        <v>12</v>
      </c>
      <c r="D209" s="4" t="s">
        <v>13</v>
      </c>
      <c r="E209" s="5">
        <v>915</v>
      </c>
    </row>
    <row r="210" spans="1:5">
      <c r="A210" s="3">
        <v>42740</v>
      </c>
      <c r="B210" s="4" t="s">
        <v>11</v>
      </c>
      <c r="C210" s="4" t="s">
        <v>35</v>
      </c>
      <c r="D210" s="4" t="s">
        <v>30</v>
      </c>
      <c r="E210" s="5">
        <v>306.04000000000002</v>
      </c>
    </row>
    <row r="211" spans="1:5">
      <c r="A211" s="3">
        <v>42789</v>
      </c>
      <c r="B211" s="4" t="s">
        <v>27</v>
      </c>
      <c r="C211" s="4" t="s">
        <v>12</v>
      </c>
      <c r="D211" s="4" t="s">
        <v>34</v>
      </c>
      <c r="E211" s="5">
        <v>913.17</v>
      </c>
    </row>
    <row r="212" spans="1:5">
      <c r="A212" s="3">
        <v>42378</v>
      </c>
      <c r="B212" s="4" t="s">
        <v>24</v>
      </c>
      <c r="C212" s="4" t="s">
        <v>12</v>
      </c>
      <c r="D212" s="4" t="s">
        <v>29</v>
      </c>
      <c r="E212" s="5">
        <v>523.30999999999995</v>
      </c>
    </row>
    <row r="213" spans="1:5">
      <c r="A213" s="3">
        <v>43071</v>
      </c>
      <c r="B213" s="4" t="s">
        <v>22</v>
      </c>
      <c r="C213" s="4" t="s">
        <v>12</v>
      </c>
      <c r="D213" s="4" t="s">
        <v>30</v>
      </c>
      <c r="E213" s="5">
        <v>2123.33</v>
      </c>
    </row>
    <row r="214" spans="1:5">
      <c r="A214" s="3">
        <v>42981</v>
      </c>
      <c r="B214" s="4" t="s">
        <v>24</v>
      </c>
      <c r="C214" s="4" t="s">
        <v>38</v>
      </c>
      <c r="D214" s="4" t="s">
        <v>41</v>
      </c>
      <c r="E214" s="5">
        <v>1051.8800000000001</v>
      </c>
    </row>
    <row r="215" spans="1:5">
      <c r="A215" s="3">
        <v>42557</v>
      </c>
      <c r="B215" s="4" t="s">
        <v>22</v>
      </c>
      <c r="C215" s="4" t="s">
        <v>32</v>
      </c>
      <c r="D215" s="4" t="s">
        <v>41</v>
      </c>
      <c r="E215" s="5">
        <v>1784.74</v>
      </c>
    </row>
    <row r="216" spans="1:5">
      <c r="A216" s="3">
        <v>42721</v>
      </c>
      <c r="B216" s="4" t="s">
        <v>28</v>
      </c>
      <c r="C216" s="4" t="s">
        <v>38</v>
      </c>
      <c r="D216" s="4" t="s">
        <v>26</v>
      </c>
      <c r="E216" s="5">
        <v>356.25</v>
      </c>
    </row>
    <row r="217" spans="1:5">
      <c r="A217" s="3">
        <v>42613</v>
      </c>
      <c r="B217" s="4" t="s">
        <v>27</v>
      </c>
      <c r="C217" s="4" t="s">
        <v>38</v>
      </c>
      <c r="D217" s="4" t="s">
        <v>42</v>
      </c>
      <c r="E217" s="5">
        <v>379.24</v>
      </c>
    </row>
    <row r="218" spans="1:5">
      <c r="A218" s="3">
        <v>42497</v>
      </c>
      <c r="B218" s="4" t="s">
        <v>27</v>
      </c>
      <c r="C218" s="4" t="s">
        <v>35</v>
      </c>
      <c r="D218" s="4" t="s">
        <v>30</v>
      </c>
      <c r="E218" s="5">
        <v>1122.75</v>
      </c>
    </row>
    <row r="219" spans="1:5">
      <c r="A219" s="3">
        <v>42371</v>
      </c>
      <c r="B219" s="4" t="s">
        <v>11</v>
      </c>
      <c r="C219" s="4" t="s">
        <v>12</v>
      </c>
      <c r="D219" s="4" t="s">
        <v>42</v>
      </c>
      <c r="E219" s="5">
        <v>234.03</v>
      </c>
    </row>
    <row r="220" spans="1:5">
      <c r="A220" s="3">
        <v>42637</v>
      </c>
      <c r="B220" s="4" t="s">
        <v>11</v>
      </c>
      <c r="C220" s="4" t="s">
        <v>21</v>
      </c>
      <c r="D220" s="4" t="s">
        <v>16</v>
      </c>
      <c r="E220" s="5">
        <v>920.97</v>
      </c>
    </row>
    <row r="221" spans="1:5">
      <c r="A221" s="3">
        <v>42856</v>
      </c>
      <c r="B221" s="4" t="s">
        <v>14</v>
      </c>
      <c r="C221" s="4" t="s">
        <v>38</v>
      </c>
      <c r="D221" s="4" t="s">
        <v>42</v>
      </c>
      <c r="E221" s="5">
        <v>608.48</v>
      </c>
    </row>
    <row r="222" spans="1:5">
      <c r="A222" s="3">
        <v>42632</v>
      </c>
      <c r="B222" s="4" t="s">
        <v>14</v>
      </c>
      <c r="C222" s="4" t="s">
        <v>32</v>
      </c>
      <c r="D222" s="4" t="s">
        <v>36</v>
      </c>
      <c r="E222" s="5">
        <v>682.29</v>
      </c>
    </row>
    <row r="223" spans="1:5">
      <c r="A223" s="3">
        <v>43032</v>
      </c>
      <c r="B223" s="4" t="s">
        <v>24</v>
      </c>
      <c r="C223" s="4" t="s">
        <v>35</v>
      </c>
      <c r="D223" s="4" t="s">
        <v>47</v>
      </c>
      <c r="E223" s="5">
        <v>318.54000000000002</v>
      </c>
    </row>
    <row r="224" spans="1:5">
      <c r="A224" s="3">
        <v>42707</v>
      </c>
      <c r="B224" s="4" t="s">
        <v>11</v>
      </c>
      <c r="C224" s="4" t="s">
        <v>38</v>
      </c>
      <c r="D224" s="4" t="s">
        <v>30</v>
      </c>
      <c r="E224" s="5">
        <v>414.06</v>
      </c>
    </row>
    <row r="225" spans="1:5">
      <c r="A225" s="3">
        <v>43063</v>
      </c>
      <c r="B225" s="4" t="s">
        <v>28</v>
      </c>
      <c r="C225" s="4" t="s">
        <v>15</v>
      </c>
      <c r="D225" s="4" t="s">
        <v>16</v>
      </c>
      <c r="E225" s="5">
        <v>823.5</v>
      </c>
    </row>
    <row r="226" spans="1:5">
      <c r="A226" s="3">
        <v>42622</v>
      </c>
      <c r="B226" s="4" t="s">
        <v>28</v>
      </c>
      <c r="C226" s="4" t="s">
        <v>38</v>
      </c>
      <c r="D226" s="4" t="s">
        <v>30</v>
      </c>
      <c r="E226" s="5">
        <v>475</v>
      </c>
    </row>
    <row r="227" spans="1:5">
      <c r="A227" s="3">
        <v>42929</v>
      </c>
      <c r="B227" s="4" t="s">
        <v>11</v>
      </c>
      <c r="C227" s="4" t="s">
        <v>21</v>
      </c>
      <c r="D227" s="4" t="s">
        <v>13</v>
      </c>
      <c r="E227" s="5">
        <v>270.04000000000002</v>
      </c>
    </row>
    <row r="228" spans="1:5">
      <c r="A228" s="3">
        <v>42883</v>
      </c>
      <c r="B228" s="4" t="s">
        <v>28</v>
      </c>
      <c r="C228" s="4" t="s">
        <v>21</v>
      </c>
      <c r="D228" s="4" t="s">
        <v>39</v>
      </c>
      <c r="E228" s="5">
        <v>275</v>
      </c>
    </row>
    <row r="229" spans="1:5">
      <c r="A229" s="3">
        <v>42541</v>
      </c>
      <c r="B229" s="4" t="s">
        <v>22</v>
      </c>
      <c r="C229" s="4" t="s">
        <v>35</v>
      </c>
      <c r="D229" s="4" t="s">
        <v>29</v>
      </c>
      <c r="E229" s="5">
        <v>622.58000000000004</v>
      </c>
    </row>
    <row r="230" spans="1:5">
      <c r="A230" s="3">
        <v>43060</v>
      </c>
      <c r="B230" s="4" t="s">
        <v>11</v>
      </c>
      <c r="C230" s="4" t="s">
        <v>18</v>
      </c>
      <c r="D230" s="4" t="s">
        <v>39</v>
      </c>
      <c r="E230" s="5">
        <v>751.37</v>
      </c>
    </row>
    <row r="231" spans="1:5">
      <c r="A231" s="3">
        <v>42799</v>
      </c>
      <c r="B231" s="4" t="s">
        <v>28</v>
      </c>
      <c r="C231" s="4" t="s">
        <v>20</v>
      </c>
      <c r="D231" s="4" t="s">
        <v>31</v>
      </c>
      <c r="E231" s="5">
        <v>732</v>
      </c>
    </row>
    <row r="232" spans="1:5">
      <c r="A232" s="3">
        <v>43063</v>
      </c>
      <c r="B232" s="4" t="s">
        <v>14</v>
      </c>
      <c r="C232" s="4" t="s">
        <v>38</v>
      </c>
      <c r="D232" s="4" t="s">
        <v>41</v>
      </c>
      <c r="E232" s="5">
        <v>379.05</v>
      </c>
    </row>
    <row r="233" spans="1:5">
      <c r="A233" s="3">
        <v>42436</v>
      </c>
      <c r="B233" s="4" t="s">
        <v>28</v>
      </c>
      <c r="C233" s="4" t="s">
        <v>20</v>
      </c>
      <c r="D233" s="4" t="s">
        <v>23</v>
      </c>
      <c r="E233" s="5">
        <v>150</v>
      </c>
    </row>
    <row r="234" spans="1:5">
      <c r="A234" s="3">
        <v>43076</v>
      </c>
      <c r="B234" s="4" t="s">
        <v>11</v>
      </c>
      <c r="C234" s="4" t="s">
        <v>25</v>
      </c>
      <c r="D234" s="4" t="s">
        <v>34</v>
      </c>
      <c r="E234" s="5">
        <v>306.04000000000002</v>
      </c>
    </row>
    <row r="235" spans="1:5">
      <c r="A235" s="3">
        <v>43093</v>
      </c>
      <c r="B235" s="4" t="s">
        <v>24</v>
      </c>
      <c r="C235" s="4" t="s">
        <v>20</v>
      </c>
      <c r="D235" s="4" t="s">
        <v>36</v>
      </c>
      <c r="E235" s="5">
        <v>701.26</v>
      </c>
    </row>
    <row r="236" spans="1:5">
      <c r="A236" s="3">
        <v>43088</v>
      </c>
      <c r="B236" s="4" t="s">
        <v>22</v>
      </c>
      <c r="C236" s="4" t="s">
        <v>32</v>
      </c>
      <c r="D236" s="4" t="s">
        <v>34</v>
      </c>
      <c r="E236" s="5">
        <v>1439.15</v>
      </c>
    </row>
    <row r="237" spans="1:5">
      <c r="A237" s="3">
        <v>42824</v>
      </c>
      <c r="B237" s="4" t="s">
        <v>24</v>
      </c>
      <c r="C237" s="4" t="s">
        <v>38</v>
      </c>
      <c r="D237" s="4" t="s">
        <v>39</v>
      </c>
      <c r="E237" s="5">
        <v>750.83</v>
      </c>
    </row>
    <row r="238" spans="1:5">
      <c r="A238" s="3">
        <v>42597</v>
      </c>
      <c r="B238" s="4" t="s">
        <v>11</v>
      </c>
      <c r="C238" s="4" t="s">
        <v>15</v>
      </c>
      <c r="D238" s="4" t="s">
        <v>31</v>
      </c>
      <c r="E238" s="5">
        <v>720.1</v>
      </c>
    </row>
    <row r="239" spans="1:5">
      <c r="A239" s="3">
        <v>42458</v>
      </c>
      <c r="B239" s="4" t="s">
        <v>28</v>
      </c>
      <c r="C239" s="4" t="s">
        <v>20</v>
      </c>
      <c r="D239" s="4" t="s">
        <v>16</v>
      </c>
      <c r="E239" s="5">
        <v>285</v>
      </c>
    </row>
    <row r="240" spans="1:5">
      <c r="A240" s="3">
        <v>42750</v>
      </c>
      <c r="B240" s="4" t="s">
        <v>22</v>
      </c>
      <c r="C240" s="4" t="s">
        <v>12</v>
      </c>
      <c r="D240" s="4" t="s">
        <v>39</v>
      </c>
      <c r="E240" s="5">
        <v>2097.12</v>
      </c>
    </row>
    <row r="241" spans="1:5">
      <c r="A241" s="3">
        <v>42958</v>
      </c>
      <c r="B241" s="4" t="s">
        <v>27</v>
      </c>
      <c r="C241" s="4" t="s">
        <v>15</v>
      </c>
      <c r="D241" s="4" t="s">
        <v>31</v>
      </c>
      <c r="E241" s="5">
        <v>474.05</v>
      </c>
    </row>
    <row r="242" spans="1:5">
      <c r="A242" s="3">
        <v>42844</v>
      </c>
      <c r="B242" s="4" t="s">
        <v>27</v>
      </c>
      <c r="C242" s="4" t="s">
        <v>12</v>
      </c>
      <c r="D242" s="4" t="s">
        <v>39</v>
      </c>
      <c r="E242" s="5">
        <v>1197.5999999999999</v>
      </c>
    </row>
    <row r="243" spans="1:5">
      <c r="A243" s="3">
        <v>42826</v>
      </c>
      <c r="B243" s="4" t="s">
        <v>24</v>
      </c>
      <c r="C243" s="4" t="s">
        <v>21</v>
      </c>
      <c r="D243" s="4" t="s">
        <v>16</v>
      </c>
      <c r="E243" s="5">
        <v>1293.3</v>
      </c>
    </row>
    <row r="244" spans="1:5">
      <c r="A244" s="3">
        <v>42577</v>
      </c>
      <c r="B244" s="4" t="s">
        <v>24</v>
      </c>
      <c r="C244" s="4" t="s">
        <v>38</v>
      </c>
      <c r="D244" s="4" t="s">
        <v>33</v>
      </c>
      <c r="E244" s="5">
        <v>591.57000000000005</v>
      </c>
    </row>
    <row r="245" spans="1:5">
      <c r="A245" s="3">
        <v>43039</v>
      </c>
      <c r="B245" s="4" t="s">
        <v>24</v>
      </c>
      <c r="C245" s="4" t="s">
        <v>18</v>
      </c>
      <c r="D245" s="4" t="s">
        <v>30</v>
      </c>
      <c r="E245" s="5">
        <v>701.26</v>
      </c>
    </row>
    <row r="246" spans="1:5">
      <c r="A246" s="3">
        <v>42437</v>
      </c>
      <c r="B246" s="4" t="s">
        <v>28</v>
      </c>
      <c r="C246" s="4" t="s">
        <v>32</v>
      </c>
      <c r="D246" s="4" t="s">
        <v>33</v>
      </c>
      <c r="E246" s="5">
        <v>285</v>
      </c>
    </row>
    <row r="247" spans="1:5">
      <c r="A247" s="3">
        <v>43072</v>
      </c>
      <c r="B247" s="4" t="s">
        <v>11</v>
      </c>
      <c r="C247" s="4" t="s">
        <v>12</v>
      </c>
      <c r="D247" s="4" t="s">
        <v>39</v>
      </c>
      <c r="E247" s="5">
        <v>234.03</v>
      </c>
    </row>
    <row r="248" spans="1:5">
      <c r="A248" s="3">
        <v>42931</v>
      </c>
      <c r="B248" s="4" t="s">
        <v>27</v>
      </c>
      <c r="C248" s="4" t="s">
        <v>20</v>
      </c>
      <c r="D248" s="4" t="s">
        <v>46</v>
      </c>
      <c r="E248" s="5">
        <v>426.65</v>
      </c>
    </row>
    <row r="249" spans="1:5">
      <c r="A249" s="3">
        <v>42768</v>
      </c>
      <c r="B249" s="4" t="s">
        <v>28</v>
      </c>
      <c r="C249" s="4" t="s">
        <v>32</v>
      </c>
      <c r="D249" s="4" t="s">
        <v>33</v>
      </c>
      <c r="E249" s="5">
        <v>617.5</v>
      </c>
    </row>
    <row r="250" spans="1:5">
      <c r="A250" s="3">
        <v>42393</v>
      </c>
      <c r="B250" s="4" t="s">
        <v>24</v>
      </c>
      <c r="C250" s="4" t="s">
        <v>32</v>
      </c>
      <c r="D250" s="4" t="s">
        <v>34</v>
      </c>
      <c r="E250" s="5">
        <v>701.26</v>
      </c>
    </row>
    <row r="251" spans="1:5">
      <c r="A251" s="3">
        <v>42381</v>
      </c>
      <c r="B251" s="4" t="s">
        <v>27</v>
      </c>
      <c r="C251" s="4" t="s">
        <v>32</v>
      </c>
      <c r="D251" s="4" t="s">
        <v>16</v>
      </c>
      <c r="E251" s="5">
        <v>853.29</v>
      </c>
    </row>
    <row r="252" spans="1:5">
      <c r="A252" s="3">
        <v>42908</v>
      </c>
      <c r="B252" s="4" t="s">
        <v>28</v>
      </c>
      <c r="C252" s="4" t="s">
        <v>15</v>
      </c>
      <c r="D252" s="4" t="s">
        <v>16</v>
      </c>
      <c r="E252" s="5">
        <v>570</v>
      </c>
    </row>
    <row r="253" spans="1:5">
      <c r="A253" s="3">
        <v>42719</v>
      </c>
      <c r="B253" s="4" t="s">
        <v>11</v>
      </c>
      <c r="C253" s="4" t="s">
        <v>32</v>
      </c>
      <c r="D253" s="4" t="s">
        <v>23</v>
      </c>
      <c r="E253" s="5">
        <v>774.49</v>
      </c>
    </row>
    <row r="254" spans="1:5">
      <c r="A254" s="3">
        <v>42776</v>
      </c>
      <c r="B254" s="4" t="s">
        <v>11</v>
      </c>
      <c r="C254" s="4" t="s">
        <v>32</v>
      </c>
      <c r="D254" s="4" t="s">
        <v>16</v>
      </c>
      <c r="E254" s="5">
        <v>832.28</v>
      </c>
    </row>
    <row r="255" spans="1:5">
      <c r="A255" s="3">
        <v>42371</v>
      </c>
      <c r="B255" s="4" t="s">
        <v>27</v>
      </c>
      <c r="C255" s="4" t="s">
        <v>21</v>
      </c>
      <c r="D255" s="4" t="s">
        <v>26</v>
      </c>
      <c r="E255" s="5">
        <v>913.17</v>
      </c>
    </row>
    <row r="256" spans="1:5">
      <c r="A256" s="3">
        <v>42698</v>
      </c>
      <c r="B256" s="4" t="s">
        <v>28</v>
      </c>
      <c r="C256" s="4" t="s">
        <v>35</v>
      </c>
      <c r="D256" s="4" t="s">
        <v>13</v>
      </c>
      <c r="E256" s="5">
        <v>332.5</v>
      </c>
    </row>
    <row r="257" spans="1:5">
      <c r="A257" s="3">
        <v>43040</v>
      </c>
      <c r="B257" s="4" t="s">
        <v>22</v>
      </c>
      <c r="C257" s="4" t="s">
        <v>18</v>
      </c>
      <c r="D257" s="4" t="s">
        <v>30</v>
      </c>
      <c r="E257" s="5">
        <v>788.6</v>
      </c>
    </row>
    <row r="258" spans="1:5">
      <c r="A258" s="3">
        <v>42772</v>
      </c>
      <c r="B258" s="4" t="s">
        <v>11</v>
      </c>
      <c r="C258" s="4" t="s">
        <v>12</v>
      </c>
      <c r="D258" s="4" t="s">
        <v>42</v>
      </c>
      <c r="E258" s="5">
        <v>936.32</v>
      </c>
    </row>
    <row r="259" spans="1:5">
      <c r="A259" s="3">
        <v>42614</v>
      </c>
      <c r="B259" s="4" t="s">
        <v>22</v>
      </c>
      <c r="C259" s="4" t="s">
        <v>25</v>
      </c>
      <c r="D259" s="4" t="s">
        <v>42</v>
      </c>
      <c r="E259" s="5">
        <v>2238.6799999999998</v>
      </c>
    </row>
    <row r="260" spans="1:5">
      <c r="A260" s="3">
        <v>43037</v>
      </c>
      <c r="B260" s="4" t="s">
        <v>11</v>
      </c>
      <c r="C260" s="4" t="s">
        <v>38</v>
      </c>
      <c r="D260" s="4" t="s">
        <v>13</v>
      </c>
      <c r="E260" s="5">
        <v>360.05</v>
      </c>
    </row>
    <row r="261" spans="1:5">
      <c r="A261" s="3">
        <v>42408</v>
      </c>
      <c r="B261" s="4" t="s">
        <v>14</v>
      </c>
      <c r="C261" s="4" t="s">
        <v>35</v>
      </c>
      <c r="D261" s="4" t="s">
        <v>23</v>
      </c>
      <c r="E261" s="5">
        <v>730.17</v>
      </c>
    </row>
    <row r="262" spans="1:5">
      <c r="A262" s="3">
        <v>42754</v>
      </c>
      <c r="B262" s="4" t="s">
        <v>14</v>
      </c>
      <c r="C262" s="4" t="s">
        <v>12</v>
      </c>
      <c r="D262" s="4" t="s">
        <v>46</v>
      </c>
      <c r="E262" s="5">
        <v>957.6</v>
      </c>
    </row>
    <row r="263" spans="1:5">
      <c r="A263" s="3">
        <v>42718</v>
      </c>
      <c r="B263" s="4" t="s">
        <v>22</v>
      </c>
      <c r="C263" s="4" t="s">
        <v>20</v>
      </c>
      <c r="D263" s="4" t="s">
        <v>26</v>
      </c>
      <c r="E263" s="5">
        <v>1599.05</v>
      </c>
    </row>
    <row r="264" spans="1:5">
      <c r="A264" s="3">
        <v>42397</v>
      </c>
      <c r="B264" s="4" t="s">
        <v>22</v>
      </c>
      <c r="C264" s="4" t="s">
        <v>18</v>
      </c>
      <c r="D264" s="4" t="s">
        <v>33</v>
      </c>
      <c r="E264" s="5">
        <v>2097.12</v>
      </c>
    </row>
    <row r="265" spans="1:5">
      <c r="A265" s="3">
        <v>42527</v>
      </c>
      <c r="B265" s="4" t="s">
        <v>11</v>
      </c>
      <c r="C265" s="4" t="s">
        <v>12</v>
      </c>
      <c r="D265" s="4" t="s">
        <v>26</v>
      </c>
      <c r="E265" s="5">
        <v>1227.96</v>
      </c>
    </row>
    <row r="266" spans="1:5">
      <c r="A266" s="3">
        <v>42880</v>
      </c>
      <c r="B266" s="4" t="s">
        <v>27</v>
      </c>
      <c r="C266" s="4" t="s">
        <v>20</v>
      </c>
      <c r="D266" s="4" t="s">
        <v>31</v>
      </c>
      <c r="E266" s="5">
        <v>497.75</v>
      </c>
    </row>
    <row r="267" spans="1:5">
      <c r="A267" s="3">
        <v>42472</v>
      </c>
      <c r="B267" s="4" t="s">
        <v>28</v>
      </c>
      <c r="C267" s="4" t="s">
        <v>38</v>
      </c>
      <c r="D267" s="4" t="s">
        <v>41</v>
      </c>
      <c r="E267" s="5">
        <v>285</v>
      </c>
    </row>
    <row r="268" spans="1:5">
      <c r="A268" s="3">
        <v>42432</v>
      </c>
      <c r="B268" s="4" t="s">
        <v>14</v>
      </c>
      <c r="C268" s="4" t="s">
        <v>20</v>
      </c>
      <c r="D268" s="4" t="s">
        <v>23</v>
      </c>
      <c r="E268" s="5">
        <v>682.29</v>
      </c>
    </row>
    <row r="269" spans="1:5">
      <c r="A269" s="3">
        <v>42967</v>
      </c>
      <c r="B269" s="4" t="s">
        <v>24</v>
      </c>
      <c r="C269" s="4" t="s">
        <v>32</v>
      </c>
      <c r="D269" s="4" t="s">
        <v>26</v>
      </c>
      <c r="E269" s="5">
        <v>876.57</v>
      </c>
    </row>
    <row r="270" spans="1:5">
      <c r="A270" s="3">
        <v>42896</v>
      </c>
      <c r="B270" s="4" t="s">
        <v>27</v>
      </c>
      <c r="C270" s="4" t="s">
        <v>25</v>
      </c>
      <c r="D270" s="4" t="s">
        <v>33</v>
      </c>
      <c r="E270" s="5">
        <v>1050.1500000000001</v>
      </c>
    </row>
    <row r="271" spans="1:5">
      <c r="A271" s="3">
        <v>42622</v>
      </c>
      <c r="B271" s="4" t="s">
        <v>24</v>
      </c>
      <c r="C271" s="4" t="s">
        <v>21</v>
      </c>
      <c r="D271" s="4" t="s">
        <v>31</v>
      </c>
      <c r="E271" s="5">
        <v>546.05999999999995</v>
      </c>
    </row>
    <row r="272" spans="1:5">
      <c r="A272" s="3">
        <v>42847</v>
      </c>
      <c r="B272" s="4" t="s">
        <v>28</v>
      </c>
      <c r="C272" s="4" t="s">
        <v>21</v>
      </c>
      <c r="D272" s="4" t="s">
        <v>33</v>
      </c>
      <c r="E272" s="5">
        <v>732</v>
      </c>
    </row>
    <row r="273" spans="1:5">
      <c r="A273" s="3">
        <v>43093</v>
      </c>
      <c r="B273" s="4" t="s">
        <v>11</v>
      </c>
      <c r="C273" s="4" t="s">
        <v>32</v>
      </c>
      <c r="D273" s="4" t="s">
        <v>34</v>
      </c>
      <c r="E273" s="5">
        <v>919.08</v>
      </c>
    </row>
    <row r="274" spans="1:5">
      <c r="A274" s="3">
        <v>42409</v>
      </c>
      <c r="B274" s="4" t="s">
        <v>28</v>
      </c>
      <c r="C274" s="4" t="s">
        <v>38</v>
      </c>
      <c r="D274" s="4" t="s">
        <v>44</v>
      </c>
      <c r="E274" s="5">
        <v>451.25</v>
      </c>
    </row>
    <row r="275" spans="1:5">
      <c r="A275" s="3">
        <v>43025</v>
      </c>
      <c r="B275" s="4" t="s">
        <v>28</v>
      </c>
      <c r="C275" s="4" t="s">
        <v>21</v>
      </c>
      <c r="D275" s="4" t="s">
        <v>29</v>
      </c>
      <c r="E275" s="5">
        <v>760</v>
      </c>
    </row>
    <row r="276" spans="1:5">
      <c r="A276" s="3">
        <v>42542</v>
      </c>
      <c r="B276" s="4" t="s">
        <v>27</v>
      </c>
      <c r="C276" s="4" t="s">
        <v>15</v>
      </c>
      <c r="D276" s="4" t="s">
        <v>46</v>
      </c>
      <c r="E276" s="5">
        <v>497.75</v>
      </c>
    </row>
    <row r="277" spans="1:5">
      <c r="A277" s="3">
        <v>42370</v>
      </c>
      <c r="B277" s="4" t="s">
        <v>28</v>
      </c>
      <c r="C277" s="4" t="s">
        <v>15</v>
      </c>
      <c r="D277" s="4" t="s">
        <v>16</v>
      </c>
      <c r="E277" s="5">
        <v>1350</v>
      </c>
    </row>
    <row r="278" spans="1:5">
      <c r="A278" s="3">
        <v>42999</v>
      </c>
      <c r="B278" s="4" t="s">
        <v>14</v>
      </c>
      <c r="C278" s="4" t="s">
        <v>38</v>
      </c>
      <c r="D278" s="4" t="s">
        <v>46</v>
      </c>
      <c r="E278" s="5">
        <v>379.05</v>
      </c>
    </row>
    <row r="279" spans="1:5">
      <c r="A279" s="3">
        <v>42826</v>
      </c>
      <c r="B279" s="4" t="s">
        <v>28</v>
      </c>
      <c r="C279" s="4" t="s">
        <v>32</v>
      </c>
      <c r="D279" s="4" t="s">
        <v>40</v>
      </c>
      <c r="E279" s="5">
        <v>356.25</v>
      </c>
    </row>
    <row r="280" spans="1:5">
      <c r="A280" s="3">
        <v>42725</v>
      </c>
      <c r="B280" s="4" t="s">
        <v>27</v>
      </c>
      <c r="C280" s="4" t="s">
        <v>18</v>
      </c>
      <c r="D280" s="4" t="s">
        <v>46</v>
      </c>
      <c r="E280" s="5">
        <v>274.45</v>
      </c>
    </row>
    <row r="281" spans="1:5">
      <c r="A281" s="3">
        <v>42813</v>
      </c>
      <c r="B281" s="4" t="s">
        <v>24</v>
      </c>
      <c r="C281" s="4" t="s">
        <v>25</v>
      </c>
      <c r="D281" s="4" t="s">
        <v>39</v>
      </c>
      <c r="E281" s="5">
        <v>455.05</v>
      </c>
    </row>
    <row r="282" spans="1:5">
      <c r="A282" s="3">
        <v>42456</v>
      </c>
      <c r="B282" s="4" t="s">
        <v>27</v>
      </c>
      <c r="C282" s="4" t="s">
        <v>32</v>
      </c>
      <c r="D282" s="4" t="s">
        <v>46</v>
      </c>
      <c r="E282" s="5">
        <v>426.65</v>
      </c>
    </row>
    <row r="283" spans="1:5">
      <c r="A283" s="3">
        <v>42383</v>
      </c>
      <c r="B283" s="4" t="s">
        <v>14</v>
      </c>
      <c r="C283" s="4" t="s">
        <v>21</v>
      </c>
      <c r="D283" s="4" t="s">
        <v>46</v>
      </c>
      <c r="E283" s="5">
        <v>284.29000000000002</v>
      </c>
    </row>
    <row r="284" spans="1:5">
      <c r="A284" s="3">
        <v>42841</v>
      </c>
      <c r="B284" s="4" t="s">
        <v>27</v>
      </c>
      <c r="C284" s="4" t="s">
        <v>25</v>
      </c>
      <c r="D284" s="4" t="s">
        <v>47</v>
      </c>
      <c r="E284" s="5">
        <v>497.75</v>
      </c>
    </row>
    <row r="285" spans="1:5">
      <c r="A285" s="3">
        <v>42738</v>
      </c>
      <c r="B285" s="4" t="s">
        <v>27</v>
      </c>
      <c r="C285" s="4" t="s">
        <v>35</v>
      </c>
      <c r="D285" s="4" t="s">
        <v>42</v>
      </c>
      <c r="E285" s="5">
        <v>1197.5999999999999</v>
      </c>
    </row>
    <row r="286" spans="1:5">
      <c r="A286" s="3">
        <v>42800</v>
      </c>
      <c r="B286" s="4" t="s">
        <v>11</v>
      </c>
      <c r="C286" s="4" t="s">
        <v>35</v>
      </c>
      <c r="D286" s="4" t="s">
        <v>29</v>
      </c>
      <c r="E286" s="5">
        <v>432.06</v>
      </c>
    </row>
    <row r="287" spans="1:5">
      <c r="A287" s="3">
        <v>42650</v>
      </c>
      <c r="B287" s="4" t="s">
        <v>14</v>
      </c>
      <c r="C287" s="4" t="s">
        <v>38</v>
      </c>
      <c r="D287" s="4" t="s">
        <v>33</v>
      </c>
      <c r="E287" s="5">
        <v>701.24</v>
      </c>
    </row>
    <row r="288" spans="1:5">
      <c r="A288" s="3">
        <v>43012</v>
      </c>
      <c r="B288" s="4" t="s">
        <v>27</v>
      </c>
      <c r="C288" s="4" t="s">
        <v>32</v>
      </c>
      <c r="D288" s="4" t="s">
        <v>47</v>
      </c>
      <c r="E288" s="5">
        <v>1278.44</v>
      </c>
    </row>
    <row r="289" spans="1:5">
      <c r="A289" s="3">
        <v>42820</v>
      </c>
      <c r="B289" s="4" t="s">
        <v>14</v>
      </c>
      <c r="C289" s="4" t="s">
        <v>15</v>
      </c>
      <c r="D289" s="4" t="s">
        <v>23</v>
      </c>
      <c r="E289" s="5">
        <v>957.6</v>
      </c>
    </row>
    <row r="290" spans="1:5">
      <c r="A290" s="3">
        <v>42929</v>
      </c>
      <c r="B290" s="4" t="s">
        <v>14</v>
      </c>
      <c r="C290" s="4" t="s">
        <v>35</v>
      </c>
      <c r="D290" s="4" t="s">
        <v>30</v>
      </c>
      <c r="E290" s="5">
        <v>284.29000000000002</v>
      </c>
    </row>
    <row r="291" spans="1:5">
      <c r="A291" s="3">
        <v>42894</v>
      </c>
      <c r="B291" s="4" t="s">
        <v>28</v>
      </c>
      <c r="C291" s="4" t="s">
        <v>38</v>
      </c>
      <c r="D291" s="4" t="s">
        <v>13</v>
      </c>
      <c r="E291" s="5">
        <v>403.75</v>
      </c>
    </row>
    <row r="292" spans="1:5">
      <c r="A292" s="3">
        <v>42937</v>
      </c>
      <c r="B292" s="4" t="s">
        <v>28</v>
      </c>
      <c r="C292" s="4" t="s">
        <v>32</v>
      </c>
      <c r="D292" s="4" t="s">
        <v>13</v>
      </c>
      <c r="E292" s="5">
        <v>732</v>
      </c>
    </row>
    <row r="293" spans="1:5">
      <c r="A293" s="3">
        <v>42652</v>
      </c>
      <c r="B293" s="4" t="s">
        <v>22</v>
      </c>
      <c r="C293" s="4" t="s">
        <v>35</v>
      </c>
      <c r="D293" s="4" t="s">
        <v>34</v>
      </c>
      <c r="E293" s="5">
        <v>747.1</v>
      </c>
    </row>
    <row r="294" spans="1:5">
      <c r="A294" s="3">
        <v>42737</v>
      </c>
      <c r="B294" s="4" t="s">
        <v>11</v>
      </c>
      <c r="C294" s="4" t="s">
        <v>15</v>
      </c>
      <c r="D294" s="4" t="s">
        <v>33</v>
      </c>
      <c r="E294" s="5">
        <v>1098.1500000000001</v>
      </c>
    </row>
    <row r="295" spans="1:5">
      <c r="A295" s="3">
        <v>42992</v>
      </c>
      <c r="B295" s="4" t="s">
        <v>27</v>
      </c>
      <c r="C295" s="4" t="s">
        <v>21</v>
      </c>
      <c r="D295" s="4" t="s">
        <v>16</v>
      </c>
      <c r="E295" s="5">
        <v>450.35</v>
      </c>
    </row>
    <row r="296" spans="1:5">
      <c r="A296" s="3">
        <v>42697</v>
      </c>
      <c r="B296" s="4" t="s">
        <v>27</v>
      </c>
      <c r="C296" s="4" t="s">
        <v>20</v>
      </c>
      <c r="D296" s="4" t="s">
        <v>40</v>
      </c>
      <c r="E296" s="5">
        <v>1616.76</v>
      </c>
    </row>
    <row r="297" spans="1:5">
      <c r="A297" s="3">
        <v>42702</v>
      </c>
      <c r="B297" s="4" t="s">
        <v>27</v>
      </c>
      <c r="C297" s="4" t="s">
        <v>35</v>
      </c>
      <c r="D297" s="4" t="s">
        <v>44</v>
      </c>
      <c r="E297" s="5">
        <v>1197.5999999999999</v>
      </c>
    </row>
    <row r="298" spans="1:5">
      <c r="A298" s="3">
        <v>43041</v>
      </c>
      <c r="B298" s="4" t="s">
        <v>28</v>
      </c>
      <c r="C298" s="4" t="s">
        <v>35</v>
      </c>
      <c r="D298" s="4" t="s">
        <v>23</v>
      </c>
      <c r="E298" s="5">
        <v>1485</v>
      </c>
    </row>
    <row r="299" spans="1:5">
      <c r="A299" s="3">
        <v>42605</v>
      </c>
      <c r="B299" s="4" t="s">
        <v>14</v>
      </c>
      <c r="C299" s="4" t="s">
        <v>18</v>
      </c>
      <c r="D299" s="4" t="s">
        <v>16</v>
      </c>
      <c r="E299" s="5">
        <v>454.86</v>
      </c>
    </row>
    <row r="300" spans="1:5">
      <c r="A300" s="3">
        <v>43089</v>
      </c>
      <c r="B300" s="4" t="s">
        <v>24</v>
      </c>
      <c r="C300" s="4" t="s">
        <v>15</v>
      </c>
      <c r="D300" s="4" t="s">
        <v>13</v>
      </c>
      <c r="E300" s="5">
        <v>95.8</v>
      </c>
    </row>
    <row r="301" spans="1:5">
      <c r="A301" s="3">
        <v>42732</v>
      </c>
      <c r="B301" s="4" t="s">
        <v>11</v>
      </c>
      <c r="C301" s="4" t="s">
        <v>18</v>
      </c>
      <c r="D301" s="4" t="s">
        <v>41</v>
      </c>
      <c r="E301" s="5">
        <v>234.03</v>
      </c>
    </row>
    <row r="302" spans="1:5">
      <c r="A302" s="3">
        <v>43071</v>
      </c>
      <c r="B302" s="4" t="s">
        <v>14</v>
      </c>
      <c r="C302" s="4" t="s">
        <v>20</v>
      </c>
      <c r="D302" s="4" t="s">
        <v>39</v>
      </c>
      <c r="E302" s="5">
        <v>1083.0899999999999</v>
      </c>
    </row>
    <row r="303" spans="1:5">
      <c r="A303" s="3">
        <v>42833</v>
      </c>
      <c r="B303" s="4" t="s">
        <v>27</v>
      </c>
      <c r="C303" s="4" t="s">
        <v>32</v>
      </c>
      <c r="D303" s="4" t="s">
        <v>36</v>
      </c>
      <c r="E303" s="5">
        <v>1197.5999999999999</v>
      </c>
    </row>
    <row r="304" spans="1:5">
      <c r="A304" s="3">
        <v>42661</v>
      </c>
      <c r="B304" s="4" t="s">
        <v>14</v>
      </c>
      <c r="C304" s="4" t="s">
        <v>20</v>
      </c>
      <c r="D304" s="4" t="s">
        <v>47</v>
      </c>
      <c r="E304" s="5">
        <v>303.24</v>
      </c>
    </row>
    <row r="305" spans="1:5">
      <c r="A305" s="3">
        <v>42585</v>
      </c>
      <c r="B305" s="4" t="s">
        <v>22</v>
      </c>
      <c r="C305" s="4" t="s">
        <v>38</v>
      </c>
      <c r="D305" s="4" t="s">
        <v>29</v>
      </c>
      <c r="E305" s="5">
        <v>1494.2</v>
      </c>
    </row>
    <row r="306" spans="1:5">
      <c r="A306" s="3">
        <v>43000</v>
      </c>
      <c r="B306" s="4" t="s">
        <v>11</v>
      </c>
      <c r="C306" s="4" t="s">
        <v>18</v>
      </c>
      <c r="D306" s="4" t="s">
        <v>40</v>
      </c>
      <c r="E306" s="5">
        <v>216.03</v>
      </c>
    </row>
    <row r="307" spans="1:5">
      <c r="A307" s="3">
        <v>43058</v>
      </c>
      <c r="B307" s="4" t="s">
        <v>22</v>
      </c>
      <c r="C307" s="4" t="s">
        <v>18</v>
      </c>
      <c r="D307" s="4" t="s">
        <v>26</v>
      </c>
      <c r="E307" s="5">
        <v>581.08000000000004</v>
      </c>
    </row>
    <row r="308" spans="1:5">
      <c r="A308" s="3">
        <v>42745</v>
      </c>
      <c r="B308" s="4" t="s">
        <v>28</v>
      </c>
      <c r="C308" s="4" t="s">
        <v>38</v>
      </c>
      <c r="D308" s="4" t="s">
        <v>26</v>
      </c>
      <c r="E308" s="5">
        <v>570</v>
      </c>
    </row>
    <row r="309" spans="1:5">
      <c r="A309" s="3">
        <v>42741</v>
      </c>
      <c r="B309" s="4" t="s">
        <v>28</v>
      </c>
      <c r="C309" s="4" t="s">
        <v>25</v>
      </c>
      <c r="D309" s="4" t="s">
        <v>30</v>
      </c>
      <c r="E309" s="5">
        <v>498.75</v>
      </c>
    </row>
    <row r="310" spans="1:5">
      <c r="A310" s="3">
        <v>42912</v>
      </c>
      <c r="B310" s="4" t="s">
        <v>24</v>
      </c>
      <c r="C310" s="4" t="s">
        <v>25</v>
      </c>
      <c r="D310" s="4" t="s">
        <v>26</v>
      </c>
      <c r="E310" s="5">
        <v>642.82000000000005</v>
      </c>
    </row>
    <row r="311" spans="1:5">
      <c r="A311" s="3">
        <v>42865</v>
      </c>
      <c r="B311" s="4" t="s">
        <v>28</v>
      </c>
      <c r="C311" s="4" t="s">
        <v>35</v>
      </c>
      <c r="D311" s="4" t="s">
        <v>39</v>
      </c>
      <c r="E311" s="5">
        <v>1215</v>
      </c>
    </row>
    <row r="312" spans="1:5">
      <c r="A312" s="3">
        <v>42786</v>
      </c>
      <c r="B312" s="4" t="s">
        <v>27</v>
      </c>
      <c r="C312" s="4" t="s">
        <v>35</v>
      </c>
      <c r="D312" s="4" t="s">
        <v>39</v>
      </c>
      <c r="E312" s="5">
        <v>1212.57</v>
      </c>
    </row>
    <row r="313" spans="1:5">
      <c r="A313" s="3">
        <v>42851</v>
      </c>
      <c r="B313" s="4" t="s">
        <v>22</v>
      </c>
      <c r="C313" s="4" t="s">
        <v>12</v>
      </c>
      <c r="D313" s="4" t="s">
        <v>44</v>
      </c>
      <c r="E313" s="5">
        <v>996.13</v>
      </c>
    </row>
    <row r="314" spans="1:5">
      <c r="A314" s="3">
        <v>42644</v>
      </c>
      <c r="B314" s="4" t="s">
        <v>24</v>
      </c>
      <c r="C314" s="4" t="s">
        <v>32</v>
      </c>
      <c r="D314" s="4" t="s">
        <v>31</v>
      </c>
      <c r="E314" s="5">
        <v>167.65</v>
      </c>
    </row>
    <row r="315" spans="1:5">
      <c r="A315" s="3">
        <v>42437</v>
      </c>
      <c r="B315" s="4" t="s">
        <v>11</v>
      </c>
      <c r="C315" s="4" t="s">
        <v>32</v>
      </c>
      <c r="D315" s="4" t="s">
        <v>39</v>
      </c>
      <c r="E315" s="5">
        <v>432.06</v>
      </c>
    </row>
    <row r="316" spans="1:5">
      <c r="A316" s="3">
        <v>42573</v>
      </c>
      <c r="B316" s="4" t="s">
        <v>22</v>
      </c>
      <c r="C316" s="4" t="s">
        <v>32</v>
      </c>
      <c r="D316" s="4" t="s">
        <v>30</v>
      </c>
      <c r="E316" s="5">
        <v>2118.9699999999998</v>
      </c>
    </row>
    <row r="317" spans="1:5">
      <c r="A317" s="3">
        <v>42701</v>
      </c>
      <c r="B317" s="4" t="s">
        <v>27</v>
      </c>
      <c r="C317" s="4" t="s">
        <v>25</v>
      </c>
      <c r="D317" s="4" t="s">
        <v>30</v>
      </c>
      <c r="E317" s="5">
        <v>592.55999999999995</v>
      </c>
    </row>
    <row r="318" spans="1:5">
      <c r="A318" s="3">
        <v>43016</v>
      </c>
      <c r="B318" s="4" t="s">
        <v>14</v>
      </c>
      <c r="C318" s="4" t="s">
        <v>12</v>
      </c>
      <c r="D318" s="4" t="s">
        <v>29</v>
      </c>
      <c r="E318" s="5">
        <v>416.96</v>
      </c>
    </row>
    <row r="319" spans="1:5">
      <c r="A319" s="3">
        <v>42440</v>
      </c>
      <c r="B319" s="4" t="s">
        <v>24</v>
      </c>
      <c r="C319" s="4" t="s">
        <v>32</v>
      </c>
      <c r="D319" s="4" t="s">
        <v>23</v>
      </c>
      <c r="E319" s="5">
        <v>546.05999999999995</v>
      </c>
    </row>
    <row r="320" spans="1:5">
      <c r="A320" s="3">
        <v>43085</v>
      </c>
      <c r="B320" s="4" t="s">
        <v>24</v>
      </c>
      <c r="C320" s="4" t="s">
        <v>18</v>
      </c>
      <c r="D320" s="4" t="s">
        <v>42</v>
      </c>
      <c r="E320" s="5">
        <v>682.58</v>
      </c>
    </row>
    <row r="321" spans="1:5">
      <c r="A321" s="3">
        <v>42565</v>
      </c>
      <c r="B321" s="4" t="s">
        <v>28</v>
      </c>
      <c r="C321" s="4" t="s">
        <v>25</v>
      </c>
      <c r="D321" s="4" t="s">
        <v>44</v>
      </c>
      <c r="E321" s="5">
        <v>403.75</v>
      </c>
    </row>
    <row r="322" spans="1:5">
      <c r="A322" s="3">
        <v>42375</v>
      </c>
      <c r="B322" s="4" t="s">
        <v>22</v>
      </c>
      <c r="C322" s="4" t="s">
        <v>25</v>
      </c>
      <c r="D322" s="4" t="s">
        <v>46</v>
      </c>
      <c r="E322" s="5">
        <v>830.11</v>
      </c>
    </row>
    <row r="323" spans="1:5">
      <c r="A323" s="3">
        <v>42709</v>
      </c>
      <c r="B323" s="4" t="s">
        <v>28</v>
      </c>
      <c r="C323" s="4" t="s">
        <v>38</v>
      </c>
      <c r="D323" s="4" t="s">
        <v>13</v>
      </c>
      <c r="E323" s="5">
        <v>831.25</v>
      </c>
    </row>
    <row r="324" spans="1:5">
      <c r="A324" s="3">
        <v>42704</v>
      </c>
      <c r="B324" s="4" t="s">
        <v>24</v>
      </c>
      <c r="C324" s="4" t="s">
        <v>21</v>
      </c>
      <c r="D324" s="4" t="s">
        <v>31</v>
      </c>
      <c r="E324" s="5">
        <v>803.52</v>
      </c>
    </row>
    <row r="325" spans="1:5">
      <c r="A325" s="3">
        <v>42862</v>
      </c>
      <c r="B325" s="4" t="s">
        <v>14</v>
      </c>
      <c r="C325" s="4" t="s">
        <v>18</v>
      </c>
      <c r="D325" s="4" t="s">
        <v>36</v>
      </c>
      <c r="E325" s="5">
        <v>265.33999999999997</v>
      </c>
    </row>
    <row r="326" spans="1:5">
      <c r="A326" s="3">
        <v>42482</v>
      </c>
      <c r="B326" s="4" t="s">
        <v>28</v>
      </c>
      <c r="C326" s="4" t="s">
        <v>25</v>
      </c>
      <c r="D326" s="4" t="s">
        <v>26</v>
      </c>
      <c r="E326" s="5">
        <v>522.5</v>
      </c>
    </row>
    <row r="327" spans="1:5">
      <c r="A327" s="3">
        <v>42816</v>
      </c>
      <c r="B327" s="4" t="s">
        <v>27</v>
      </c>
      <c r="C327" s="4" t="s">
        <v>18</v>
      </c>
      <c r="D327" s="4" t="s">
        <v>36</v>
      </c>
      <c r="E327" s="5">
        <v>331.84</v>
      </c>
    </row>
    <row r="328" spans="1:5">
      <c r="A328" s="3">
        <v>42844</v>
      </c>
      <c r="B328" s="4" t="s">
        <v>24</v>
      </c>
      <c r="C328" s="4" t="s">
        <v>38</v>
      </c>
      <c r="D328" s="4" t="s">
        <v>41</v>
      </c>
      <c r="E328" s="5">
        <v>1185.53</v>
      </c>
    </row>
    <row r="329" spans="1:5">
      <c r="A329" s="3">
        <v>43064</v>
      </c>
      <c r="B329" s="4" t="s">
        <v>27</v>
      </c>
      <c r="C329" s="4" t="s">
        <v>15</v>
      </c>
      <c r="D329" s="4" t="s">
        <v>36</v>
      </c>
      <c r="E329" s="5">
        <v>545.16</v>
      </c>
    </row>
    <row r="330" spans="1:5">
      <c r="A330" s="3">
        <v>42920</v>
      </c>
      <c r="B330" s="4" t="s">
        <v>14</v>
      </c>
      <c r="C330" s="4" t="s">
        <v>25</v>
      </c>
      <c r="D330" s="4" t="s">
        <v>34</v>
      </c>
      <c r="E330" s="5">
        <v>227.43</v>
      </c>
    </row>
    <row r="331" spans="1:5">
      <c r="A331" s="3">
        <v>42743</v>
      </c>
      <c r="B331" s="4" t="s">
        <v>14</v>
      </c>
      <c r="C331" s="4" t="s">
        <v>38</v>
      </c>
      <c r="D331" s="4" t="s">
        <v>47</v>
      </c>
      <c r="E331" s="5">
        <v>246.38</v>
      </c>
    </row>
    <row r="332" spans="1:5">
      <c r="A332" s="3">
        <v>42784</v>
      </c>
      <c r="B332" s="4" t="s">
        <v>24</v>
      </c>
      <c r="C332" s="4" t="s">
        <v>18</v>
      </c>
      <c r="D332" s="4" t="s">
        <v>47</v>
      </c>
      <c r="E332" s="5">
        <v>819.09</v>
      </c>
    </row>
    <row r="333" spans="1:5">
      <c r="A333" s="3">
        <v>42590</v>
      </c>
      <c r="B333" s="4" t="s">
        <v>24</v>
      </c>
      <c r="C333" s="4" t="s">
        <v>25</v>
      </c>
      <c r="D333" s="4" t="s">
        <v>36</v>
      </c>
      <c r="E333" s="5">
        <v>273.02999999999997</v>
      </c>
    </row>
    <row r="334" spans="1:5">
      <c r="A334" s="3">
        <v>42697</v>
      </c>
      <c r="B334" s="4" t="s">
        <v>27</v>
      </c>
      <c r="C334" s="4" t="s">
        <v>18</v>
      </c>
      <c r="D334" s="4" t="s">
        <v>46</v>
      </c>
      <c r="E334" s="5">
        <v>474.05</v>
      </c>
    </row>
    <row r="335" spans="1:5">
      <c r="A335" s="3">
        <v>42820</v>
      </c>
      <c r="B335" s="4" t="s">
        <v>28</v>
      </c>
      <c r="C335" s="4" t="s">
        <v>32</v>
      </c>
      <c r="D335" s="4" t="s">
        <v>16</v>
      </c>
      <c r="E335" s="5">
        <v>1200</v>
      </c>
    </row>
    <row r="336" spans="1:5">
      <c r="A336" s="3">
        <v>42878</v>
      </c>
      <c r="B336" s="4" t="s">
        <v>24</v>
      </c>
      <c r="C336" s="4" t="s">
        <v>20</v>
      </c>
      <c r="D336" s="4" t="s">
        <v>30</v>
      </c>
      <c r="E336" s="5">
        <v>682.58</v>
      </c>
    </row>
    <row r="337" spans="1:5">
      <c r="A337" s="3">
        <v>42972</v>
      </c>
      <c r="B337" s="4" t="s">
        <v>28</v>
      </c>
      <c r="C337" s="4" t="s">
        <v>25</v>
      </c>
      <c r="D337" s="4" t="s">
        <v>36</v>
      </c>
      <c r="E337" s="5">
        <v>671</v>
      </c>
    </row>
    <row r="338" spans="1:5">
      <c r="A338" s="3">
        <v>42653</v>
      </c>
      <c r="B338" s="4" t="s">
        <v>27</v>
      </c>
      <c r="C338" s="4" t="s">
        <v>32</v>
      </c>
      <c r="D338" s="4" t="s">
        <v>13</v>
      </c>
      <c r="E338" s="5">
        <v>853.29</v>
      </c>
    </row>
    <row r="339" spans="1:5">
      <c r="A339" s="3">
        <v>42582</v>
      </c>
      <c r="B339" s="4" t="s">
        <v>14</v>
      </c>
      <c r="C339" s="4" t="s">
        <v>20</v>
      </c>
      <c r="D339" s="4" t="s">
        <v>16</v>
      </c>
      <c r="E339" s="5">
        <v>454.86</v>
      </c>
    </row>
    <row r="340" spans="1:5">
      <c r="A340" s="3">
        <v>42648</v>
      </c>
      <c r="B340" s="4" t="s">
        <v>24</v>
      </c>
      <c r="C340" s="4" t="s">
        <v>35</v>
      </c>
      <c r="D340" s="4" t="s">
        <v>42</v>
      </c>
      <c r="E340" s="5">
        <v>364.04</v>
      </c>
    </row>
    <row r="341" spans="1:5">
      <c r="A341" s="3">
        <v>42983</v>
      </c>
      <c r="B341" s="4" t="s">
        <v>22</v>
      </c>
      <c r="C341" s="4" t="s">
        <v>12</v>
      </c>
      <c r="D341" s="4" t="s">
        <v>44</v>
      </c>
      <c r="E341" s="5">
        <v>1972.17</v>
      </c>
    </row>
    <row r="342" spans="1:5">
      <c r="A342" s="3">
        <v>42596</v>
      </c>
      <c r="B342" s="4" t="s">
        <v>28</v>
      </c>
      <c r="C342" s="4" t="s">
        <v>12</v>
      </c>
      <c r="D342" s="4" t="s">
        <v>23</v>
      </c>
      <c r="E342" s="5">
        <v>570</v>
      </c>
    </row>
    <row r="343" spans="1:5">
      <c r="A343" s="3">
        <v>42860</v>
      </c>
      <c r="B343" s="4" t="s">
        <v>28</v>
      </c>
      <c r="C343" s="4" t="s">
        <v>21</v>
      </c>
      <c r="D343" s="4" t="s">
        <v>42</v>
      </c>
      <c r="E343" s="5">
        <v>855</v>
      </c>
    </row>
    <row r="344" spans="1:5">
      <c r="A344" s="3">
        <v>42780</v>
      </c>
      <c r="B344" s="4" t="s">
        <v>14</v>
      </c>
      <c r="C344" s="4" t="s">
        <v>38</v>
      </c>
      <c r="D344" s="4" t="s">
        <v>30</v>
      </c>
      <c r="E344" s="5">
        <v>937.05</v>
      </c>
    </row>
    <row r="345" spans="1:5">
      <c r="A345" s="3">
        <v>43068</v>
      </c>
      <c r="B345" s="4" t="s">
        <v>22</v>
      </c>
      <c r="C345" s="4" t="s">
        <v>35</v>
      </c>
      <c r="D345" s="4" t="s">
        <v>40</v>
      </c>
      <c r="E345" s="5">
        <v>2123.33</v>
      </c>
    </row>
    <row r="346" spans="1:5">
      <c r="A346" s="3">
        <v>42614</v>
      </c>
      <c r="B346" s="4" t="s">
        <v>24</v>
      </c>
      <c r="C346" s="4" t="s">
        <v>38</v>
      </c>
      <c r="D346" s="4" t="s">
        <v>46</v>
      </c>
      <c r="E346" s="5">
        <v>1051.8800000000001</v>
      </c>
    </row>
    <row r="347" spans="1:5">
      <c r="A347" s="3">
        <v>42680</v>
      </c>
      <c r="B347" s="4" t="s">
        <v>27</v>
      </c>
      <c r="C347" s="4" t="s">
        <v>21</v>
      </c>
      <c r="D347" s="4" t="s">
        <v>47</v>
      </c>
      <c r="E347" s="5">
        <v>402.94</v>
      </c>
    </row>
    <row r="348" spans="1:5">
      <c r="A348" s="3">
        <v>42796</v>
      </c>
      <c r="B348" s="4" t="s">
        <v>27</v>
      </c>
      <c r="C348" s="4" t="s">
        <v>20</v>
      </c>
      <c r="D348" s="4" t="s">
        <v>39</v>
      </c>
      <c r="E348" s="5">
        <v>474.05</v>
      </c>
    </row>
    <row r="349" spans="1:5">
      <c r="A349" s="3">
        <v>42930</v>
      </c>
      <c r="B349" s="4" t="s">
        <v>22</v>
      </c>
      <c r="C349" s="4" t="s">
        <v>25</v>
      </c>
      <c r="D349" s="4" t="s">
        <v>23</v>
      </c>
      <c r="E349" s="5">
        <v>1494.2</v>
      </c>
    </row>
    <row r="350" spans="1:5">
      <c r="A350" s="3">
        <v>43026</v>
      </c>
      <c r="B350" s="4" t="s">
        <v>11</v>
      </c>
      <c r="C350" s="4" t="s">
        <v>12</v>
      </c>
      <c r="D350" s="4" t="s">
        <v>41</v>
      </c>
      <c r="E350" s="5">
        <v>288.04000000000002</v>
      </c>
    </row>
    <row r="351" spans="1:5">
      <c r="A351" s="3">
        <v>42799</v>
      </c>
      <c r="B351" s="4" t="s">
        <v>14</v>
      </c>
      <c r="C351" s="4" t="s">
        <v>35</v>
      </c>
      <c r="D351" s="4" t="s">
        <v>34</v>
      </c>
      <c r="E351" s="5">
        <v>79.8</v>
      </c>
    </row>
    <row r="352" spans="1:5">
      <c r="A352" s="3">
        <v>42840</v>
      </c>
      <c r="B352" s="4" t="s">
        <v>11</v>
      </c>
      <c r="C352" s="4" t="s">
        <v>25</v>
      </c>
      <c r="D352" s="4" t="s">
        <v>41</v>
      </c>
      <c r="E352" s="5">
        <v>832.28</v>
      </c>
    </row>
    <row r="353" spans="1:5">
      <c r="A353" s="3">
        <v>42833</v>
      </c>
      <c r="B353" s="4" t="s">
        <v>11</v>
      </c>
      <c r="C353" s="4" t="s">
        <v>32</v>
      </c>
      <c r="D353" s="4" t="s">
        <v>16</v>
      </c>
      <c r="E353" s="5">
        <v>756.11</v>
      </c>
    </row>
    <row r="354" spans="1:5">
      <c r="A354" s="3">
        <v>42531</v>
      </c>
      <c r="B354" s="4" t="s">
        <v>11</v>
      </c>
      <c r="C354" s="4" t="s">
        <v>38</v>
      </c>
      <c r="D354" s="4" t="s">
        <v>16</v>
      </c>
      <c r="E354" s="5">
        <v>94.75</v>
      </c>
    </row>
    <row r="355" spans="1:5">
      <c r="A355" s="3">
        <v>42497</v>
      </c>
      <c r="B355" s="4" t="s">
        <v>28</v>
      </c>
      <c r="C355" s="4" t="s">
        <v>32</v>
      </c>
      <c r="D355" s="4" t="s">
        <v>29</v>
      </c>
      <c r="E355" s="5">
        <v>475</v>
      </c>
    </row>
    <row r="356" spans="1:5">
      <c r="A356" s="3">
        <v>42614</v>
      </c>
      <c r="B356" s="4" t="s">
        <v>24</v>
      </c>
      <c r="C356" s="4" t="s">
        <v>21</v>
      </c>
      <c r="D356" s="4" t="s">
        <v>13</v>
      </c>
      <c r="E356" s="5">
        <v>819.09</v>
      </c>
    </row>
    <row r="357" spans="1:5">
      <c r="A357" s="3">
        <v>42699</v>
      </c>
      <c r="B357" s="4" t="s">
        <v>22</v>
      </c>
      <c r="C357" s="4" t="s">
        <v>18</v>
      </c>
      <c r="D357" s="4" t="s">
        <v>39</v>
      </c>
      <c r="E357" s="5">
        <v>1599.05</v>
      </c>
    </row>
    <row r="358" spans="1:5">
      <c r="A358" s="3">
        <v>42961</v>
      </c>
      <c r="B358" s="4" t="s">
        <v>28</v>
      </c>
      <c r="C358" s="4" t="s">
        <v>35</v>
      </c>
      <c r="D358" s="4" t="s">
        <v>44</v>
      </c>
      <c r="E358" s="5">
        <v>1281</v>
      </c>
    </row>
    <row r="359" spans="1:5">
      <c r="A359" s="3">
        <v>42747</v>
      </c>
      <c r="B359" s="4" t="s">
        <v>14</v>
      </c>
      <c r="C359" s="4" t="s">
        <v>15</v>
      </c>
      <c r="D359" s="4" t="s">
        <v>36</v>
      </c>
      <c r="E359" s="5">
        <v>227.43</v>
      </c>
    </row>
    <row r="360" spans="1:5">
      <c r="A360" s="3">
        <v>42825</v>
      </c>
      <c r="B360" s="4" t="s">
        <v>14</v>
      </c>
      <c r="C360" s="4" t="s">
        <v>20</v>
      </c>
      <c r="D360" s="4" t="s">
        <v>36</v>
      </c>
      <c r="E360" s="5">
        <v>265.33999999999997</v>
      </c>
    </row>
    <row r="361" spans="1:5">
      <c r="A361" s="3">
        <v>42930</v>
      </c>
      <c r="B361" s="4" t="s">
        <v>24</v>
      </c>
      <c r="C361" s="4" t="s">
        <v>25</v>
      </c>
      <c r="D361" s="4" t="s">
        <v>30</v>
      </c>
      <c r="E361" s="5">
        <v>273.02999999999997</v>
      </c>
    </row>
    <row r="362" spans="1:5">
      <c r="A362" s="3">
        <v>42552</v>
      </c>
      <c r="B362" s="4" t="s">
        <v>14</v>
      </c>
      <c r="C362" s="4" t="s">
        <v>20</v>
      </c>
      <c r="D362" s="4" t="s">
        <v>39</v>
      </c>
      <c r="E362" s="5">
        <v>912.71</v>
      </c>
    </row>
    <row r="363" spans="1:5">
      <c r="A363" s="3">
        <v>42795</v>
      </c>
      <c r="B363" s="4" t="s">
        <v>22</v>
      </c>
      <c r="C363" s="4" t="s">
        <v>21</v>
      </c>
      <c r="D363" s="4" t="s">
        <v>41</v>
      </c>
      <c r="E363" s="5">
        <v>539.57000000000005</v>
      </c>
    </row>
    <row r="364" spans="1:5">
      <c r="A364" s="3">
        <v>42458</v>
      </c>
      <c r="B364" s="4" t="s">
        <v>24</v>
      </c>
      <c r="C364" s="4" t="s">
        <v>25</v>
      </c>
      <c r="D364" s="4" t="s">
        <v>26</v>
      </c>
      <c r="E364" s="5">
        <v>273.02999999999997</v>
      </c>
    </row>
    <row r="365" spans="1:5">
      <c r="A365" s="3">
        <v>42943</v>
      </c>
      <c r="B365" s="4" t="s">
        <v>27</v>
      </c>
      <c r="C365" s="4" t="s">
        <v>35</v>
      </c>
      <c r="D365" s="4" t="s">
        <v>46</v>
      </c>
      <c r="E365" s="5">
        <v>545.16</v>
      </c>
    </row>
    <row r="366" spans="1:5">
      <c r="A366" s="3">
        <v>42474</v>
      </c>
      <c r="B366" s="4" t="s">
        <v>27</v>
      </c>
      <c r="C366" s="4" t="s">
        <v>20</v>
      </c>
      <c r="D366" s="4" t="s">
        <v>42</v>
      </c>
      <c r="E366" s="5">
        <v>274.45</v>
      </c>
    </row>
    <row r="367" spans="1:5">
      <c r="A367" s="3">
        <v>42777</v>
      </c>
      <c r="B367" s="4" t="s">
        <v>14</v>
      </c>
      <c r="C367" s="4" t="s">
        <v>12</v>
      </c>
      <c r="D367" s="4" t="s">
        <v>30</v>
      </c>
      <c r="E367" s="5">
        <v>454.86</v>
      </c>
    </row>
    <row r="368" spans="1:5">
      <c r="A368" s="3">
        <v>42873</v>
      </c>
      <c r="B368" s="4" t="s">
        <v>11</v>
      </c>
      <c r="C368" s="4" t="s">
        <v>15</v>
      </c>
      <c r="D368" s="4" t="s">
        <v>47</v>
      </c>
      <c r="E368" s="5">
        <v>234.03</v>
      </c>
    </row>
    <row r="369" spans="1:5">
      <c r="A369" s="3">
        <v>42605</v>
      </c>
      <c r="B369" s="4" t="s">
        <v>11</v>
      </c>
      <c r="C369" s="4" t="s">
        <v>38</v>
      </c>
      <c r="D369" s="4" t="s">
        <v>26</v>
      </c>
      <c r="E369" s="5">
        <v>306.04000000000002</v>
      </c>
    </row>
    <row r="370" spans="1:5">
      <c r="A370" s="3">
        <v>42390</v>
      </c>
      <c r="B370" s="4" t="s">
        <v>11</v>
      </c>
      <c r="C370" s="4" t="s">
        <v>32</v>
      </c>
      <c r="D370" s="4" t="s">
        <v>30</v>
      </c>
      <c r="E370" s="5">
        <v>554.86</v>
      </c>
    </row>
    <row r="371" spans="1:5">
      <c r="A371" s="3">
        <v>42961</v>
      </c>
      <c r="B371" s="4" t="s">
        <v>14</v>
      </c>
      <c r="C371" s="4" t="s">
        <v>38</v>
      </c>
      <c r="D371" s="4" t="s">
        <v>23</v>
      </c>
      <c r="E371" s="5">
        <v>1022.24</v>
      </c>
    </row>
    <row r="372" spans="1:5">
      <c r="A372" s="3">
        <v>42606</v>
      </c>
      <c r="B372" s="4" t="s">
        <v>14</v>
      </c>
      <c r="C372" s="4" t="s">
        <v>18</v>
      </c>
      <c r="D372" s="4" t="s">
        <v>16</v>
      </c>
      <c r="E372" s="5">
        <v>584.14</v>
      </c>
    </row>
    <row r="373" spans="1:5">
      <c r="A373" s="3">
        <v>42954</v>
      </c>
      <c r="B373" s="4" t="s">
        <v>27</v>
      </c>
      <c r="C373" s="4" t="s">
        <v>32</v>
      </c>
      <c r="D373" s="4" t="s">
        <v>39</v>
      </c>
      <c r="E373" s="5">
        <v>1111.02</v>
      </c>
    </row>
    <row r="374" spans="1:5">
      <c r="A374" s="3">
        <v>42671</v>
      </c>
      <c r="B374" s="4" t="s">
        <v>27</v>
      </c>
      <c r="C374" s="4" t="s">
        <v>25</v>
      </c>
      <c r="D374" s="4" t="s">
        <v>31</v>
      </c>
      <c r="E374" s="5">
        <v>1095.8</v>
      </c>
    </row>
    <row r="375" spans="1:5">
      <c r="A375" s="3">
        <v>42711</v>
      </c>
      <c r="B375" s="4" t="s">
        <v>24</v>
      </c>
      <c r="C375" s="4" t="s">
        <v>35</v>
      </c>
      <c r="D375" s="4" t="s">
        <v>16</v>
      </c>
      <c r="E375" s="5">
        <v>386.79</v>
      </c>
    </row>
    <row r="376" spans="1:5">
      <c r="A376" s="3">
        <v>42809</v>
      </c>
      <c r="B376" s="4" t="s">
        <v>14</v>
      </c>
      <c r="C376" s="4" t="s">
        <v>35</v>
      </c>
      <c r="D376" s="4" t="s">
        <v>30</v>
      </c>
      <c r="E376" s="5">
        <v>1156.0999999999999</v>
      </c>
    </row>
    <row r="377" spans="1:5">
      <c r="A377" s="3">
        <v>42773</v>
      </c>
      <c r="B377" s="4" t="s">
        <v>11</v>
      </c>
      <c r="C377" s="4" t="s">
        <v>12</v>
      </c>
      <c r="D377" s="4" t="s">
        <v>34</v>
      </c>
      <c r="E377" s="5">
        <v>554.86</v>
      </c>
    </row>
    <row r="378" spans="1:5">
      <c r="A378" s="3">
        <v>42825</v>
      </c>
      <c r="B378" s="4" t="s">
        <v>27</v>
      </c>
      <c r="C378" s="4" t="s">
        <v>15</v>
      </c>
      <c r="D378" s="4" t="s">
        <v>13</v>
      </c>
      <c r="E378" s="5">
        <v>711.08</v>
      </c>
    </row>
    <row r="379" spans="1:5">
      <c r="A379" s="3">
        <v>42606</v>
      </c>
      <c r="B379" s="4" t="s">
        <v>24</v>
      </c>
      <c r="C379" s="4" t="s">
        <v>21</v>
      </c>
      <c r="D379" s="4" t="s">
        <v>13</v>
      </c>
      <c r="E379" s="5">
        <v>546.05999999999995</v>
      </c>
    </row>
    <row r="380" spans="1:5">
      <c r="A380" s="3">
        <v>42521</v>
      </c>
      <c r="B380" s="4" t="s">
        <v>22</v>
      </c>
      <c r="C380" s="4" t="s">
        <v>25</v>
      </c>
      <c r="D380" s="4" t="s">
        <v>16</v>
      </c>
      <c r="E380" s="5">
        <v>1918.86</v>
      </c>
    </row>
    <row r="381" spans="1:5">
      <c r="A381" s="3">
        <v>42800</v>
      </c>
      <c r="B381" s="4" t="s">
        <v>24</v>
      </c>
      <c r="C381" s="4" t="s">
        <v>20</v>
      </c>
      <c r="D381" s="4" t="s">
        <v>46</v>
      </c>
      <c r="E381" s="5">
        <v>239.5</v>
      </c>
    </row>
    <row r="382" spans="1:5">
      <c r="A382" s="3">
        <v>42694</v>
      </c>
      <c r="B382" s="4" t="s">
        <v>28</v>
      </c>
      <c r="C382" s="4" t="s">
        <v>21</v>
      </c>
      <c r="D382" s="4" t="s">
        <v>31</v>
      </c>
      <c r="E382" s="5">
        <v>1485</v>
      </c>
    </row>
    <row r="383" spans="1:5">
      <c r="A383" s="3">
        <v>42462</v>
      </c>
      <c r="B383" s="4" t="s">
        <v>28</v>
      </c>
      <c r="C383" s="4" t="s">
        <v>15</v>
      </c>
      <c r="D383" s="4" t="s">
        <v>41</v>
      </c>
      <c r="E383" s="5">
        <v>427.5</v>
      </c>
    </row>
    <row r="384" spans="1:5">
      <c r="A384" s="3">
        <v>43096</v>
      </c>
      <c r="B384" s="4" t="s">
        <v>22</v>
      </c>
      <c r="C384" s="4" t="s">
        <v>15</v>
      </c>
      <c r="D384" s="4" t="s">
        <v>41</v>
      </c>
      <c r="E384" s="5">
        <v>2123.33</v>
      </c>
    </row>
    <row r="385" spans="1:5">
      <c r="A385" s="3">
        <v>42873</v>
      </c>
      <c r="B385" s="4" t="s">
        <v>24</v>
      </c>
      <c r="C385" s="4" t="s">
        <v>35</v>
      </c>
      <c r="D385" s="4" t="s">
        <v>31</v>
      </c>
      <c r="E385" s="5">
        <v>546.05999999999995</v>
      </c>
    </row>
    <row r="386" spans="1:5">
      <c r="A386" s="3">
        <v>42642</v>
      </c>
      <c r="B386" s="4" t="s">
        <v>27</v>
      </c>
      <c r="C386" s="4" t="s">
        <v>32</v>
      </c>
      <c r="D386" s="4" t="s">
        <v>34</v>
      </c>
      <c r="E386" s="5">
        <v>730.54</v>
      </c>
    </row>
    <row r="387" spans="1:5">
      <c r="A387" s="3">
        <v>42534</v>
      </c>
      <c r="B387" s="4" t="s">
        <v>14</v>
      </c>
      <c r="C387" s="4" t="s">
        <v>15</v>
      </c>
      <c r="D387" s="4" t="s">
        <v>47</v>
      </c>
      <c r="E387" s="5">
        <v>584.14</v>
      </c>
    </row>
    <row r="388" spans="1:5">
      <c r="A388" s="3">
        <v>42437</v>
      </c>
      <c r="B388" s="4" t="s">
        <v>27</v>
      </c>
      <c r="C388" s="4" t="s">
        <v>25</v>
      </c>
      <c r="D388" s="4" t="s">
        <v>23</v>
      </c>
      <c r="E388" s="5">
        <v>1095.8</v>
      </c>
    </row>
    <row r="389" spans="1:5">
      <c r="A389" s="3">
        <v>42693</v>
      </c>
      <c r="B389" s="4" t="s">
        <v>11</v>
      </c>
      <c r="C389" s="4" t="s">
        <v>21</v>
      </c>
      <c r="D389" s="4" t="s">
        <v>42</v>
      </c>
      <c r="E389" s="5">
        <v>37.9</v>
      </c>
    </row>
    <row r="390" spans="1:5">
      <c r="A390" s="3">
        <v>42897</v>
      </c>
      <c r="B390" s="4" t="s">
        <v>24</v>
      </c>
      <c r="C390" s="4" t="s">
        <v>15</v>
      </c>
      <c r="D390" s="4" t="s">
        <v>47</v>
      </c>
      <c r="E390" s="5">
        <v>1293.3</v>
      </c>
    </row>
    <row r="391" spans="1:5">
      <c r="A391" s="3">
        <v>42840</v>
      </c>
      <c r="B391" s="4" t="s">
        <v>11</v>
      </c>
      <c r="C391" s="4" t="s">
        <v>32</v>
      </c>
      <c r="D391" s="4" t="s">
        <v>23</v>
      </c>
      <c r="E391" s="5">
        <v>208.45</v>
      </c>
    </row>
    <row r="392" spans="1:5">
      <c r="A392" s="3">
        <v>42785</v>
      </c>
      <c r="B392" s="4" t="s">
        <v>14</v>
      </c>
      <c r="C392" s="4" t="s">
        <v>32</v>
      </c>
      <c r="D392" s="4" t="s">
        <v>31</v>
      </c>
      <c r="E392" s="5">
        <v>360.1</v>
      </c>
    </row>
    <row r="393" spans="1:5">
      <c r="A393" s="3">
        <v>42842</v>
      </c>
      <c r="B393" s="4" t="s">
        <v>11</v>
      </c>
      <c r="C393" s="4" t="s">
        <v>32</v>
      </c>
      <c r="D393" s="4" t="s">
        <v>30</v>
      </c>
      <c r="E393" s="5">
        <v>832.28</v>
      </c>
    </row>
    <row r="394" spans="1:5">
      <c r="A394" s="3">
        <v>42770</v>
      </c>
      <c r="B394" s="4" t="s">
        <v>11</v>
      </c>
      <c r="C394" s="4" t="s">
        <v>25</v>
      </c>
      <c r="D394" s="4" t="s">
        <v>39</v>
      </c>
      <c r="E394" s="5">
        <v>378.05</v>
      </c>
    </row>
    <row r="395" spans="1:5">
      <c r="A395" s="3">
        <v>42929</v>
      </c>
      <c r="B395" s="4" t="s">
        <v>27</v>
      </c>
      <c r="C395" s="4" t="s">
        <v>35</v>
      </c>
      <c r="D395" s="4" t="s">
        <v>34</v>
      </c>
      <c r="E395" s="5">
        <v>474.05</v>
      </c>
    </row>
    <row r="396" spans="1:5">
      <c r="A396" s="3">
        <v>43053</v>
      </c>
      <c r="B396" s="4" t="s">
        <v>28</v>
      </c>
      <c r="C396" s="4" t="s">
        <v>38</v>
      </c>
      <c r="D396" s="4" t="s">
        <v>36</v>
      </c>
      <c r="E396" s="5">
        <v>522.5</v>
      </c>
    </row>
    <row r="397" spans="1:5">
      <c r="A397" s="3">
        <v>42373</v>
      </c>
      <c r="B397" s="4" t="s">
        <v>22</v>
      </c>
      <c r="C397" s="4" t="s">
        <v>32</v>
      </c>
      <c r="D397" s="4" t="s">
        <v>46</v>
      </c>
      <c r="E397" s="5">
        <v>1812.26</v>
      </c>
    </row>
  </sheetData>
  <hyperlinks>
    <hyperlink ref="L25" r:id="rId1" xr:uid="{00000000-0004-0000-0100-000000000000}"/>
    <hyperlink ref="L26" r:id="rId2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N397"/>
  <sheetViews>
    <sheetView workbookViewId="0">
      <selection activeCell="K4" sqref="K4"/>
    </sheetView>
  </sheetViews>
  <sheetFormatPr defaultColWidth="8.85546875" defaultRowHeight="15"/>
  <cols>
    <col min="1" max="1" width="13" customWidth="1"/>
    <col min="4" max="4" width="12.28515625" bestFit="1" customWidth="1"/>
    <col min="5" max="5" width="11.42578125" customWidth="1"/>
    <col min="6" max="6" width="4.140625" customWidth="1"/>
    <col min="7" max="7" width="16.28515625" customWidth="1"/>
    <col min="11" max="11" width="60.7109375" customWidth="1"/>
  </cols>
  <sheetData>
    <row r="1" spans="1:14" ht="15.9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G1" s="2" t="s">
        <v>10</v>
      </c>
      <c r="H1" s="2"/>
      <c r="I1" s="2"/>
      <c r="L1" t="str">
        <f>"Before "&amp;L2&amp;":"</f>
        <v>Before MINIFS:</v>
      </c>
    </row>
    <row r="2" spans="1:14">
      <c r="A2" s="3">
        <v>42651</v>
      </c>
      <c r="B2" s="4" t="s">
        <v>11</v>
      </c>
      <c r="C2" s="4" t="s">
        <v>12</v>
      </c>
      <c r="D2" s="4" t="s">
        <v>13</v>
      </c>
      <c r="E2" s="5">
        <v>543.29999999999995</v>
      </c>
      <c r="H2" s="6" t="s">
        <v>2</v>
      </c>
      <c r="L2" s="6" t="str">
        <f>H2</f>
        <v>MINIFS</v>
      </c>
    </row>
    <row r="3" spans="1:14">
      <c r="A3" s="3">
        <v>42979</v>
      </c>
      <c r="B3" s="4" t="s">
        <v>14</v>
      </c>
      <c r="C3" s="4" t="s">
        <v>15</v>
      </c>
      <c r="D3" s="4" t="s">
        <v>16</v>
      </c>
      <c r="E3" s="5">
        <v>398</v>
      </c>
      <c r="H3" s="8" t="s">
        <v>17</v>
      </c>
      <c r="L3" s="8" t="s">
        <v>17</v>
      </c>
    </row>
    <row r="4" spans="1:14">
      <c r="A4" s="3">
        <v>42708</v>
      </c>
      <c r="B4" s="4" t="s">
        <v>11</v>
      </c>
      <c r="C4" s="4" t="s">
        <v>18</v>
      </c>
      <c r="D4" s="4" t="s">
        <v>13</v>
      </c>
      <c r="E4" s="5">
        <v>378.05</v>
      </c>
      <c r="G4" s="7" t="s">
        <v>19</v>
      </c>
      <c r="H4" s="4" t="s">
        <v>12</v>
      </c>
      <c r="I4" s="4" t="s">
        <v>20</v>
      </c>
      <c r="J4" s="4" t="s">
        <v>21</v>
      </c>
      <c r="L4" s="4" t="s">
        <v>12</v>
      </c>
      <c r="M4" s="4" t="s">
        <v>20</v>
      </c>
      <c r="N4" s="4" t="s">
        <v>21</v>
      </c>
    </row>
    <row r="5" spans="1:14">
      <c r="A5" s="3">
        <v>42553</v>
      </c>
      <c r="B5" s="4" t="s">
        <v>22</v>
      </c>
      <c r="C5" s="4" t="s">
        <v>21</v>
      </c>
      <c r="D5" s="4" t="s">
        <v>23</v>
      </c>
      <c r="E5" s="5">
        <v>539.57000000000005</v>
      </c>
      <c r="G5" s="4" t="s">
        <v>24</v>
      </c>
      <c r="H5" s="9">
        <f>_xlfn.MINIFS($E$2:$E$397,$B$2:$B$397,$G5,$C$2:$C$397,H$4)</f>
        <v>273.02999999999997</v>
      </c>
      <c r="I5" s="9">
        <f t="shared" ref="I5:J5" si="0">_xlfn.MINIFS($E$2:$E$397,$B$2:$B$397,$G5,$C$2:$C$397,I$4)</f>
        <v>239.5</v>
      </c>
      <c r="J5" s="9">
        <f t="shared" si="0"/>
        <v>295.77999999999997</v>
      </c>
      <c r="K5" t="str">
        <f ca="1">ADDRESS(ROW(H5),COLUMN(H5),4)&amp;": "&amp;IF(_xlfn.ISFORMULA(H5),_xlfn.FORMULATEXT(H5),"")</f>
        <v>H5: =MINIFS($E$2:$E$397,$B$2:$B$397,$G5,$C$2:$C$397,H$4)</v>
      </c>
      <c r="L5" s="9">
        <f t="array" ref="L5">MIN(IF($B$2:$B$397=$G5,IF($C$2:$C$397=L$4,$E$2:$E$397)))</f>
        <v>273.02999999999997</v>
      </c>
      <c r="M5" s="9">
        <f t="array" ref="M5">MIN(IF($B$2:$B$397=$G5,IF($C$2:$C$397=M$4,$E$2:$E$397)))</f>
        <v>239.5</v>
      </c>
      <c r="N5" s="9">
        <f t="array" ref="N5">MIN(IF($B$2:$B$397=$G5,IF($C$2:$C$397=N$4,$E$2:$E$397)))</f>
        <v>295.77999999999997</v>
      </c>
    </row>
    <row r="6" spans="1:14">
      <c r="A6" s="3">
        <v>43048</v>
      </c>
      <c r="B6" s="4" t="s">
        <v>11</v>
      </c>
      <c r="C6" s="4" t="s">
        <v>25</v>
      </c>
      <c r="D6" s="4" t="s">
        <v>26</v>
      </c>
      <c r="E6" s="5">
        <v>378.05</v>
      </c>
      <c r="G6" s="4" t="s">
        <v>27</v>
      </c>
      <c r="H6" s="9">
        <f t="shared" ref="H6:J10" si="1">_xlfn.MINIFS($E$2:$E$397,$B$2:$B$397,$G6,$C$2:$C$397,H$4)</f>
        <v>355.54</v>
      </c>
      <c r="I6" s="9">
        <f t="shared" si="1"/>
        <v>274.45</v>
      </c>
      <c r="J6" s="9">
        <f t="shared" si="1"/>
        <v>274.45</v>
      </c>
      <c r="L6" s="9">
        <f t="array" ref="L6">MIN(IF($B$2:$B$397=$G6,IF($C$2:$C$397=L$4,$E$2:$E$397)))</f>
        <v>355.54</v>
      </c>
      <c r="M6" s="9">
        <f t="array" ref="M6">MIN(IF($B$2:$B$397=$G6,IF($C$2:$C$397=M$4,$E$2:$E$397)))</f>
        <v>274.45</v>
      </c>
      <c r="N6" s="9">
        <f t="array" ref="N6">MIN(IF($B$2:$B$397=$G6,IF($C$2:$C$397=N$4,$E$2:$E$397)))</f>
        <v>274.45</v>
      </c>
    </row>
    <row r="7" spans="1:14">
      <c r="A7" s="3">
        <v>42831</v>
      </c>
      <c r="B7" s="4" t="s">
        <v>28</v>
      </c>
      <c r="C7" s="4" t="s">
        <v>21</v>
      </c>
      <c r="D7" s="4" t="s">
        <v>29</v>
      </c>
      <c r="E7" s="5">
        <v>475</v>
      </c>
      <c r="G7" s="4" t="s">
        <v>22</v>
      </c>
      <c r="H7" s="9">
        <f t="shared" si="1"/>
        <v>498.07</v>
      </c>
      <c r="I7" s="9">
        <f t="shared" si="1"/>
        <v>1599.05</v>
      </c>
      <c r="J7" s="9">
        <f t="shared" si="1"/>
        <v>262.14</v>
      </c>
      <c r="L7" s="9">
        <f t="array" ref="L7">MIN(IF($B$2:$B$397=$G7,IF($C$2:$C$397=L$4,$E$2:$E$397)))</f>
        <v>498.07</v>
      </c>
      <c r="M7" s="9">
        <f t="array" ref="M7">MIN(IF($B$2:$B$397=$G7,IF($C$2:$C$397=M$4,$E$2:$E$397)))</f>
        <v>1599.05</v>
      </c>
      <c r="N7" s="9">
        <f t="array" ref="N7">MIN(IF($B$2:$B$397=$G7,IF($C$2:$C$397=N$4,$E$2:$E$397)))</f>
        <v>262.14</v>
      </c>
    </row>
    <row r="8" spans="1:14">
      <c r="A8" s="3">
        <v>42758</v>
      </c>
      <c r="B8" s="4" t="s">
        <v>27</v>
      </c>
      <c r="C8" s="4" t="s">
        <v>12</v>
      </c>
      <c r="D8" s="4" t="s">
        <v>30</v>
      </c>
      <c r="E8" s="5">
        <v>924.4</v>
      </c>
      <c r="G8" s="4" t="s">
        <v>14</v>
      </c>
      <c r="H8" s="9">
        <f t="shared" si="1"/>
        <v>416.96</v>
      </c>
      <c r="I8" s="9">
        <f t="shared" si="1"/>
        <v>265.33999999999997</v>
      </c>
      <c r="J8" s="9">
        <f t="shared" si="1"/>
        <v>246.38</v>
      </c>
      <c r="L8" s="9">
        <f t="array" ref="L8">MIN(IF($B$2:$B$397=$G8,IF($C$2:$C$397=L$4,$E$2:$E$397)))</f>
        <v>416.96</v>
      </c>
      <c r="M8" s="9">
        <f t="array" ref="M8">MIN(IF($B$2:$B$397=$G8,IF($C$2:$C$397=M$4,$E$2:$E$397)))</f>
        <v>265.33999999999997</v>
      </c>
      <c r="N8" s="9">
        <f t="array" ref="N8">MIN(IF($B$2:$B$397=$G8,IF($C$2:$C$397=N$4,$E$2:$E$397)))</f>
        <v>246.38</v>
      </c>
    </row>
    <row r="9" spans="1:14">
      <c r="A9" s="3">
        <v>42810</v>
      </c>
      <c r="B9" s="4" t="s">
        <v>28</v>
      </c>
      <c r="C9" s="4" t="s">
        <v>12</v>
      </c>
      <c r="D9" s="4" t="s">
        <v>31</v>
      </c>
      <c r="E9" s="5">
        <v>807.5</v>
      </c>
      <c r="G9" s="4" t="s">
        <v>11</v>
      </c>
      <c r="H9" s="9">
        <f t="shared" si="1"/>
        <v>234.03</v>
      </c>
      <c r="I9" s="9">
        <f t="shared" si="1"/>
        <v>252.04</v>
      </c>
      <c r="J9" s="9">
        <f t="shared" si="1"/>
        <v>37.9</v>
      </c>
      <c r="L9" s="9">
        <f t="array" ref="L9">MIN(IF($B$2:$B$397=$G9,IF($C$2:$C$397=L$4,$E$2:$E$397)))</f>
        <v>234.03</v>
      </c>
      <c r="M9" s="9">
        <f t="array" ref="M9">MIN(IF($B$2:$B$397=$G9,IF($C$2:$C$397=M$4,$E$2:$E$397)))</f>
        <v>252.04</v>
      </c>
      <c r="N9" s="9">
        <f t="array" ref="N9">MIN(IF($B$2:$B$397=$G9,IF($C$2:$C$397=N$4,$E$2:$E$397)))</f>
        <v>37.9</v>
      </c>
    </row>
    <row r="10" spans="1:14">
      <c r="A10" s="3">
        <v>43073</v>
      </c>
      <c r="B10" s="4" t="s">
        <v>24</v>
      </c>
      <c r="C10" s="4" t="s">
        <v>32</v>
      </c>
      <c r="D10" s="4" t="s">
        <v>33</v>
      </c>
      <c r="E10" s="5">
        <v>263.45</v>
      </c>
      <c r="G10" s="4" t="s">
        <v>28</v>
      </c>
      <c r="H10" s="9">
        <f t="shared" si="1"/>
        <v>332.5</v>
      </c>
      <c r="I10" s="9">
        <f t="shared" si="1"/>
        <v>150</v>
      </c>
      <c r="J10" s="9">
        <f t="shared" si="1"/>
        <v>275</v>
      </c>
      <c r="L10" s="9">
        <f t="array" ref="L10">MIN(IF($B$2:$B$397=$G10,IF($C$2:$C$397=L$4,$E$2:$E$397)))</f>
        <v>332.5</v>
      </c>
      <c r="M10" s="9">
        <f t="array" ref="M10">MIN(IF($B$2:$B$397=$G10,IF($C$2:$C$397=M$4,$E$2:$E$397)))</f>
        <v>150</v>
      </c>
      <c r="N10" s="9">
        <f t="array" ref="N10">MIN(IF($B$2:$B$397=$G10,IF($C$2:$C$397=N$4,$E$2:$E$397)))</f>
        <v>275</v>
      </c>
    </row>
    <row r="11" spans="1:14">
      <c r="A11" s="3">
        <v>42640</v>
      </c>
      <c r="B11" s="4" t="s">
        <v>27</v>
      </c>
      <c r="C11" s="4" t="s">
        <v>12</v>
      </c>
      <c r="D11" s="4" t="s">
        <v>34</v>
      </c>
      <c r="E11" s="5">
        <v>1212.57</v>
      </c>
    </row>
    <row r="12" spans="1:14">
      <c r="A12" s="3">
        <v>42584</v>
      </c>
      <c r="B12" s="4" t="s">
        <v>27</v>
      </c>
      <c r="C12" s="4" t="s">
        <v>32</v>
      </c>
      <c r="D12" s="4" t="s">
        <v>23</v>
      </c>
      <c r="E12" s="5">
        <v>1482.03</v>
      </c>
      <c r="G12" s="2" t="s">
        <v>10</v>
      </c>
      <c r="H12" s="2"/>
      <c r="I12" s="2"/>
      <c r="L12" t="str">
        <f>"Before "&amp;L13&amp;":"</f>
        <v>Before MAXIFS:</v>
      </c>
    </row>
    <row r="13" spans="1:14">
      <c r="A13" s="3">
        <v>42809</v>
      </c>
      <c r="B13" s="4" t="s">
        <v>27</v>
      </c>
      <c r="C13" s="4" t="s">
        <v>21</v>
      </c>
      <c r="D13" s="4" t="s">
        <v>29</v>
      </c>
      <c r="E13" s="5">
        <v>274.45</v>
      </c>
      <c r="H13" s="6" t="s">
        <v>3</v>
      </c>
      <c r="L13" s="6" t="str">
        <f>H13</f>
        <v>MAXIFS</v>
      </c>
    </row>
    <row r="14" spans="1:14">
      <c r="A14" s="3">
        <v>42732</v>
      </c>
      <c r="B14" s="4" t="s">
        <v>28</v>
      </c>
      <c r="C14" s="4" t="s">
        <v>35</v>
      </c>
      <c r="D14" s="4" t="s">
        <v>36</v>
      </c>
      <c r="E14" s="5">
        <v>451.25</v>
      </c>
      <c r="H14" s="8" t="s">
        <v>37</v>
      </c>
      <c r="L14" s="8" t="s">
        <v>17</v>
      </c>
    </row>
    <row r="15" spans="1:14">
      <c r="A15" s="3">
        <v>42644</v>
      </c>
      <c r="B15" s="4" t="s">
        <v>11</v>
      </c>
      <c r="C15" s="4" t="s">
        <v>38</v>
      </c>
      <c r="D15" s="4" t="s">
        <v>39</v>
      </c>
      <c r="E15" s="5">
        <v>684.1</v>
      </c>
      <c r="G15" s="7" t="s">
        <v>19</v>
      </c>
      <c r="H15" s="4" t="s">
        <v>12</v>
      </c>
      <c r="I15" s="4" t="s">
        <v>20</v>
      </c>
      <c r="J15" s="4" t="s">
        <v>21</v>
      </c>
      <c r="L15" s="4" t="s">
        <v>12</v>
      </c>
      <c r="M15" s="4" t="s">
        <v>20</v>
      </c>
      <c r="N15" s="4" t="s">
        <v>21</v>
      </c>
    </row>
    <row r="16" spans="1:14">
      <c r="A16" s="3">
        <v>42405</v>
      </c>
      <c r="B16" s="4" t="s">
        <v>24</v>
      </c>
      <c r="C16" s="4" t="s">
        <v>12</v>
      </c>
      <c r="D16" s="4" t="s">
        <v>36</v>
      </c>
      <c r="E16" s="5">
        <v>1163.97</v>
      </c>
      <c r="G16" s="4" t="s">
        <v>24</v>
      </c>
      <c r="H16" s="9">
        <f>_xlfn.MAXIFS($E$2:$E$397,$B$2:$B$397,$G16,$C$2:$C$397,H$15)</f>
        <v>1185.53</v>
      </c>
      <c r="I16" s="9">
        <f t="shared" ref="I16:J16" si="2">_xlfn.MAXIFS($E$2:$E$397,$B$2:$B$397,$G16,$C$2:$C$397,I$15)</f>
        <v>701.26</v>
      </c>
      <c r="J16" s="9">
        <f t="shared" si="2"/>
        <v>1293.3</v>
      </c>
      <c r="K16" t="str">
        <f ca="1">ADDRESS(ROW(H16),COLUMN(H16),4)&amp;": "&amp;IF(_xlfn.ISFORMULA(H16),_xlfn.FORMULATEXT(H16),"")</f>
        <v>H16: =MAXIFS($E$2:$E$397,$B$2:$B$397,$G16,$C$2:$C$397,H$15)</v>
      </c>
      <c r="L16" s="9">
        <f t="array" ref="L16">MAX(IF($B$2:$B$397=$G16,IF($C$2:$C$397=L$15,$E$2:$E$397)))</f>
        <v>1185.53</v>
      </c>
      <c r="M16" s="9">
        <f t="array" ref="M16">MAX(IF($B$2:$B$397=$G16,IF($C$2:$C$397=M$15,$E$2:$E$397)))</f>
        <v>701.26</v>
      </c>
      <c r="N16" s="9">
        <f t="array" ref="N16">MAX(IF($B$2:$B$397=$G16,IF($C$2:$C$397=N$15,$E$2:$E$397)))</f>
        <v>1293.3</v>
      </c>
    </row>
    <row r="17" spans="1:14">
      <c r="A17" s="3">
        <v>42415</v>
      </c>
      <c r="B17" s="4" t="s">
        <v>14</v>
      </c>
      <c r="C17" s="4" t="s">
        <v>38</v>
      </c>
      <c r="D17" s="4" t="s">
        <v>40</v>
      </c>
      <c r="E17" s="5">
        <v>360.1</v>
      </c>
      <c r="G17" s="4" t="s">
        <v>27</v>
      </c>
      <c r="H17" s="9">
        <f t="shared" ref="H17:J21" si="3">_xlfn.MAXIFS($E$2:$E$397,$B$2:$B$397,$G17,$C$2:$C$397,H$15)</f>
        <v>1212.57</v>
      </c>
      <c r="I17" s="9">
        <f t="shared" si="3"/>
        <v>1616.76</v>
      </c>
      <c r="J17" s="9">
        <f t="shared" si="3"/>
        <v>1217.56</v>
      </c>
      <c r="L17" s="9">
        <f t="array" ref="L17">MAX(IF($B$2:$B$397=$G17,IF($C$2:$C$397=L$15,$E$2:$E$397)))</f>
        <v>1212.57</v>
      </c>
      <c r="M17" s="9">
        <f t="array" ref="M17">MAX(IF($B$2:$B$397=$G17,IF($C$2:$C$397=M$15,$E$2:$E$397)))</f>
        <v>1616.76</v>
      </c>
      <c r="N17" s="9">
        <f t="array" ref="N17">MAX(IF($B$2:$B$397=$G17,IF($C$2:$C$397=N$15,$E$2:$E$397)))</f>
        <v>1217.56</v>
      </c>
    </row>
    <row r="18" spans="1:14">
      <c r="A18" s="3">
        <v>42716</v>
      </c>
      <c r="B18" s="4" t="s">
        <v>28</v>
      </c>
      <c r="C18" s="4" t="s">
        <v>15</v>
      </c>
      <c r="D18" s="4" t="s">
        <v>39</v>
      </c>
      <c r="E18" s="5">
        <v>356.25</v>
      </c>
      <c r="G18" s="4" t="s">
        <v>22</v>
      </c>
      <c r="H18" s="9">
        <f t="shared" si="3"/>
        <v>2123.33</v>
      </c>
      <c r="I18" s="9">
        <f t="shared" si="3"/>
        <v>2505.1799999999998</v>
      </c>
      <c r="J18" s="9">
        <f t="shared" si="3"/>
        <v>2132.0700000000002</v>
      </c>
      <c r="L18" s="9">
        <f t="array" ref="L18">MAX(IF($B$2:$B$397=$G18,IF($C$2:$C$397=L$15,$E$2:$E$397)))</f>
        <v>2123.33</v>
      </c>
      <c r="M18" s="9">
        <f t="array" ref="M18">MAX(IF($B$2:$B$397=$G18,IF($C$2:$C$397=M$15,$E$2:$E$397)))</f>
        <v>2505.1799999999998</v>
      </c>
      <c r="N18" s="9">
        <f t="array" ref="N18">MAX(IF($B$2:$B$397=$G18,IF($C$2:$C$397=N$15,$E$2:$E$397)))</f>
        <v>2132.0700000000002</v>
      </c>
    </row>
    <row r="19" spans="1:14">
      <c r="A19" s="3">
        <v>42773</v>
      </c>
      <c r="B19" s="4" t="s">
        <v>24</v>
      </c>
      <c r="C19" s="4" t="s">
        <v>32</v>
      </c>
      <c r="D19" s="4" t="s">
        <v>30</v>
      </c>
      <c r="E19" s="5">
        <v>455.05</v>
      </c>
      <c r="G19" s="4" t="s">
        <v>14</v>
      </c>
      <c r="H19" s="9">
        <f t="shared" si="3"/>
        <v>957.6</v>
      </c>
      <c r="I19" s="9">
        <f t="shared" si="3"/>
        <v>1083.0899999999999</v>
      </c>
      <c r="J19" s="9">
        <f t="shared" si="3"/>
        <v>961.39</v>
      </c>
      <c r="L19" s="9">
        <f t="array" ref="L19">MAX(IF($B$2:$B$397=$G19,IF($C$2:$C$397=L$15,$E$2:$E$397)))</f>
        <v>957.6</v>
      </c>
      <c r="M19" s="9">
        <f t="array" ref="M19">MAX(IF($B$2:$B$397=$G19,IF($C$2:$C$397=M$15,$E$2:$E$397)))</f>
        <v>1083.0899999999999</v>
      </c>
      <c r="N19" s="9">
        <f t="array" ref="N19">MAX(IF($B$2:$B$397=$G19,IF($C$2:$C$397=N$15,$E$2:$E$397)))</f>
        <v>961.39</v>
      </c>
    </row>
    <row r="20" spans="1:14">
      <c r="A20" s="3">
        <v>42908</v>
      </c>
      <c r="B20" s="4" t="s">
        <v>24</v>
      </c>
      <c r="C20" s="4" t="s">
        <v>12</v>
      </c>
      <c r="D20" s="4" t="s">
        <v>39</v>
      </c>
      <c r="E20" s="5">
        <v>273.02999999999997</v>
      </c>
      <c r="G20" s="4" t="s">
        <v>11</v>
      </c>
      <c r="H20" s="9">
        <f t="shared" si="3"/>
        <v>1227.96</v>
      </c>
      <c r="I20" s="9">
        <f t="shared" si="3"/>
        <v>971</v>
      </c>
      <c r="J20" s="9">
        <f t="shared" si="3"/>
        <v>1227.96</v>
      </c>
      <c r="L20" s="9">
        <f t="array" ref="L20">MAX(IF($B$2:$B$397=$G20,IF($C$2:$C$397=L$15,$E$2:$E$397)))</f>
        <v>1227.96</v>
      </c>
      <c r="M20" s="9">
        <f t="array" ref="M20">MAX(IF($B$2:$B$397=$G20,IF($C$2:$C$397=M$15,$E$2:$E$397)))</f>
        <v>971</v>
      </c>
      <c r="N20" s="9">
        <f t="array" ref="N20">MAX(IF($B$2:$B$397=$G20,IF($C$2:$C$397=N$15,$E$2:$E$397)))</f>
        <v>1227.96</v>
      </c>
    </row>
    <row r="21" spans="1:14">
      <c r="A21" s="3">
        <v>42822</v>
      </c>
      <c r="B21" s="4" t="s">
        <v>28</v>
      </c>
      <c r="C21" s="4" t="s">
        <v>15</v>
      </c>
      <c r="D21" s="4" t="s">
        <v>26</v>
      </c>
      <c r="E21" s="5">
        <v>1098</v>
      </c>
      <c r="G21" s="4" t="s">
        <v>28</v>
      </c>
      <c r="H21" s="9">
        <f t="shared" si="3"/>
        <v>1200</v>
      </c>
      <c r="I21" s="9">
        <f t="shared" si="3"/>
        <v>855</v>
      </c>
      <c r="J21" s="9">
        <f t="shared" si="3"/>
        <v>1485</v>
      </c>
      <c r="L21" s="9">
        <f t="array" ref="L21">MAX(IF($B$2:$B$397=$G21,IF($C$2:$C$397=L$15,$E$2:$E$397)))</f>
        <v>1200</v>
      </c>
      <c r="M21" s="9">
        <f t="array" ref="M21">MAX(IF($B$2:$B$397=$G21,IF($C$2:$C$397=M$15,$E$2:$E$397)))</f>
        <v>855</v>
      </c>
      <c r="N21" s="9">
        <f t="array" ref="N21">MAX(IF($B$2:$B$397=$G21,IF($C$2:$C$397=N$15,$E$2:$E$397)))</f>
        <v>1485</v>
      </c>
    </row>
    <row r="22" spans="1:14">
      <c r="A22" s="3">
        <v>42962</v>
      </c>
      <c r="B22" s="4" t="s">
        <v>24</v>
      </c>
      <c r="C22" s="4" t="s">
        <v>25</v>
      </c>
      <c r="D22" s="4" t="s">
        <v>36</v>
      </c>
      <c r="E22" s="5">
        <v>455.05</v>
      </c>
    </row>
    <row r="23" spans="1:14">
      <c r="A23" s="3">
        <v>42963</v>
      </c>
      <c r="B23" s="4" t="s">
        <v>22</v>
      </c>
      <c r="C23" s="4" t="s">
        <v>21</v>
      </c>
      <c r="D23" s="4" t="s">
        <v>41</v>
      </c>
      <c r="E23" s="5">
        <v>664.09</v>
      </c>
    </row>
    <row r="24" spans="1:14">
      <c r="A24" s="3">
        <v>42650</v>
      </c>
      <c r="B24" s="4" t="s">
        <v>22</v>
      </c>
      <c r="C24" s="4" t="s">
        <v>38</v>
      </c>
      <c r="D24" s="4" t="s">
        <v>42</v>
      </c>
      <c r="E24" s="5">
        <v>1279.24</v>
      </c>
    </row>
    <row r="25" spans="1:14">
      <c r="A25" s="3">
        <v>42658</v>
      </c>
      <c r="B25" s="4" t="s">
        <v>22</v>
      </c>
      <c r="C25" s="4" t="s">
        <v>15</v>
      </c>
      <c r="D25" s="4" t="s">
        <v>36</v>
      </c>
      <c r="E25" s="5">
        <v>2238.6799999999998</v>
      </c>
      <c r="G25" s="10" t="s">
        <v>43</v>
      </c>
    </row>
    <row r="26" spans="1:14">
      <c r="A26" s="3">
        <v>43005</v>
      </c>
      <c r="B26" s="4" t="s">
        <v>22</v>
      </c>
      <c r="C26" s="4" t="s">
        <v>18</v>
      </c>
      <c r="D26" s="4" t="s">
        <v>44</v>
      </c>
      <c r="E26" s="5">
        <v>2595.19</v>
      </c>
      <c r="G26" s="10" t="s">
        <v>45</v>
      </c>
    </row>
    <row r="27" spans="1:14">
      <c r="A27" s="3">
        <v>42522</v>
      </c>
      <c r="B27" s="4" t="s">
        <v>14</v>
      </c>
      <c r="C27" s="4" t="s">
        <v>25</v>
      </c>
      <c r="D27" s="4" t="s">
        <v>26</v>
      </c>
      <c r="E27" s="5">
        <v>179.55</v>
      </c>
    </row>
    <row r="28" spans="1:14">
      <c r="A28" s="3">
        <v>42934</v>
      </c>
      <c r="B28" s="4" t="s">
        <v>27</v>
      </c>
      <c r="C28" s="4" t="s">
        <v>35</v>
      </c>
      <c r="D28" s="4" t="s">
        <v>44</v>
      </c>
      <c r="E28" s="5">
        <v>1278.44</v>
      </c>
    </row>
    <row r="29" spans="1:14">
      <c r="A29" s="3">
        <v>43076</v>
      </c>
      <c r="B29" s="4" t="s">
        <v>24</v>
      </c>
      <c r="C29" s="4" t="s">
        <v>35</v>
      </c>
      <c r="D29" s="4" t="s">
        <v>44</v>
      </c>
      <c r="E29" s="5">
        <v>1293.3</v>
      </c>
    </row>
    <row r="30" spans="1:14">
      <c r="A30" s="3">
        <v>42678</v>
      </c>
      <c r="B30" s="4" t="s">
        <v>11</v>
      </c>
      <c r="C30" s="4" t="s">
        <v>21</v>
      </c>
      <c r="D30" s="4" t="s">
        <v>13</v>
      </c>
      <c r="E30" s="5">
        <v>531.74</v>
      </c>
    </row>
    <row r="31" spans="1:14">
      <c r="A31" s="3">
        <v>42694</v>
      </c>
      <c r="B31" s="4" t="s">
        <v>28</v>
      </c>
      <c r="C31" s="4" t="s">
        <v>35</v>
      </c>
      <c r="D31" s="4" t="s">
        <v>41</v>
      </c>
      <c r="E31" s="5">
        <v>498.75</v>
      </c>
    </row>
    <row r="32" spans="1:14">
      <c r="A32" s="3">
        <v>42857</v>
      </c>
      <c r="B32" s="4" t="s">
        <v>14</v>
      </c>
      <c r="C32" s="4" t="s">
        <v>15</v>
      </c>
      <c r="D32" s="4" t="s">
        <v>46</v>
      </c>
      <c r="E32" s="5">
        <v>1185.03</v>
      </c>
    </row>
    <row r="33" spans="1:5">
      <c r="A33" s="3">
        <v>42959</v>
      </c>
      <c r="B33" s="4" t="s">
        <v>11</v>
      </c>
      <c r="C33" s="4" t="s">
        <v>20</v>
      </c>
      <c r="D33" s="4" t="s">
        <v>44</v>
      </c>
      <c r="E33" s="5">
        <v>648.09</v>
      </c>
    </row>
    <row r="34" spans="1:5">
      <c r="A34" s="3">
        <v>43023</v>
      </c>
      <c r="B34" s="4" t="s">
        <v>28</v>
      </c>
      <c r="C34" s="4" t="s">
        <v>35</v>
      </c>
      <c r="D34" s="4" t="s">
        <v>26</v>
      </c>
      <c r="E34" s="5">
        <v>285</v>
      </c>
    </row>
    <row r="35" spans="1:5">
      <c r="A35" s="3">
        <v>42675</v>
      </c>
      <c r="B35" s="4" t="s">
        <v>22</v>
      </c>
      <c r="C35" s="4" t="s">
        <v>18</v>
      </c>
      <c r="D35" s="4" t="s">
        <v>23</v>
      </c>
      <c r="E35" s="5">
        <v>2345.2800000000002</v>
      </c>
    </row>
    <row r="36" spans="1:5">
      <c r="A36" s="3">
        <v>42634</v>
      </c>
      <c r="B36" s="4" t="s">
        <v>24</v>
      </c>
      <c r="C36" s="4" t="s">
        <v>35</v>
      </c>
      <c r="D36" s="4" t="s">
        <v>41</v>
      </c>
      <c r="E36" s="5">
        <v>1037.27</v>
      </c>
    </row>
    <row r="37" spans="1:5">
      <c r="A37" s="3">
        <v>42948</v>
      </c>
      <c r="B37" s="4" t="s">
        <v>14</v>
      </c>
      <c r="C37" s="4" t="s">
        <v>12</v>
      </c>
      <c r="D37" s="4" t="s">
        <v>33</v>
      </c>
      <c r="E37" s="5">
        <v>584.14</v>
      </c>
    </row>
    <row r="38" spans="1:5">
      <c r="A38" s="3">
        <v>43009</v>
      </c>
      <c r="B38" s="4" t="s">
        <v>28</v>
      </c>
      <c r="C38" s="4" t="s">
        <v>35</v>
      </c>
      <c r="D38" s="4" t="s">
        <v>30</v>
      </c>
      <c r="E38" s="5">
        <v>1098</v>
      </c>
    </row>
    <row r="39" spans="1:5">
      <c r="A39" s="3">
        <v>42477</v>
      </c>
      <c r="B39" s="4" t="s">
        <v>28</v>
      </c>
      <c r="C39" s="4" t="s">
        <v>38</v>
      </c>
      <c r="D39" s="4" t="s">
        <v>23</v>
      </c>
      <c r="E39" s="5">
        <v>1485</v>
      </c>
    </row>
    <row r="40" spans="1:5">
      <c r="A40" s="3">
        <v>42442</v>
      </c>
      <c r="B40" s="4" t="s">
        <v>28</v>
      </c>
      <c r="C40" s="4" t="s">
        <v>38</v>
      </c>
      <c r="D40" s="4" t="s">
        <v>41</v>
      </c>
      <c r="E40" s="5">
        <v>855</v>
      </c>
    </row>
    <row r="41" spans="1:5">
      <c r="A41" s="3">
        <v>42565</v>
      </c>
      <c r="B41" s="4" t="s">
        <v>24</v>
      </c>
      <c r="C41" s="4" t="s">
        <v>25</v>
      </c>
      <c r="D41" s="4" t="s">
        <v>23</v>
      </c>
      <c r="E41" s="5">
        <v>409.55</v>
      </c>
    </row>
    <row r="42" spans="1:5">
      <c r="A42" s="3">
        <v>43026</v>
      </c>
      <c r="B42" s="4" t="s">
        <v>24</v>
      </c>
      <c r="C42" s="4" t="s">
        <v>25</v>
      </c>
      <c r="D42" s="4" t="s">
        <v>13</v>
      </c>
      <c r="E42" s="5">
        <v>591.57000000000005</v>
      </c>
    </row>
    <row r="43" spans="1:5">
      <c r="A43" s="3">
        <v>42441</v>
      </c>
      <c r="B43" s="4" t="s">
        <v>27</v>
      </c>
      <c r="C43" s="4" t="s">
        <v>18</v>
      </c>
      <c r="D43" s="4" t="s">
        <v>44</v>
      </c>
      <c r="E43" s="5">
        <v>1197.5999999999999</v>
      </c>
    </row>
    <row r="44" spans="1:5">
      <c r="A44" s="3">
        <v>42611</v>
      </c>
      <c r="B44" s="4" t="s">
        <v>14</v>
      </c>
      <c r="C44" s="4" t="s">
        <v>15</v>
      </c>
      <c r="D44" s="4" t="s">
        <v>31</v>
      </c>
      <c r="E44" s="5">
        <v>227.43</v>
      </c>
    </row>
    <row r="45" spans="1:5">
      <c r="A45" s="3">
        <v>42537</v>
      </c>
      <c r="B45" s="4" t="s">
        <v>24</v>
      </c>
      <c r="C45" s="4" t="s">
        <v>32</v>
      </c>
      <c r="D45" s="4" t="s">
        <v>34</v>
      </c>
      <c r="E45" s="5">
        <v>409.55</v>
      </c>
    </row>
    <row r="46" spans="1:5">
      <c r="A46" s="3">
        <v>42856</v>
      </c>
      <c r="B46" s="4" t="s">
        <v>27</v>
      </c>
      <c r="C46" s="4" t="s">
        <v>20</v>
      </c>
      <c r="D46" s="4" t="s">
        <v>30</v>
      </c>
      <c r="E46" s="5">
        <v>568.86</v>
      </c>
    </row>
    <row r="47" spans="1:5">
      <c r="A47" s="3">
        <v>42449</v>
      </c>
      <c r="B47" s="4" t="s">
        <v>14</v>
      </c>
      <c r="C47" s="4" t="s">
        <v>21</v>
      </c>
      <c r="D47" s="4" t="s">
        <v>26</v>
      </c>
      <c r="E47" s="5">
        <v>827.53</v>
      </c>
    </row>
    <row r="48" spans="1:5">
      <c r="A48" s="3">
        <v>42664</v>
      </c>
      <c r="B48" s="4" t="s">
        <v>24</v>
      </c>
      <c r="C48" s="4" t="s">
        <v>21</v>
      </c>
      <c r="D48" s="4" t="s">
        <v>36</v>
      </c>
      <c r="E48" s="5">
        <v>295.77999999999997</v>
      </c>
    </row>
    <row r="49" spans="1:5">
      <c r="A49" s="3">
        <v>42941</v>
      </c>
      <c r="B49" s="4" t="s">
        <v>22</v>
      </c>
      <c r="C49" s="4" t="s">
        <v>35</v>
      </c>
      <c r="D49" s="4" t="s">
        <v>16</v>
      </c>
      <c r="E49" s="5">
        <v>2595.19</v>
      </c>
    </row>
    <row r="50" spans="1:5">
      <c r="A50" s="3">
        <v>42631</v>
      </c>
      <c r="B50" s="4" t="s">
        <v>27</v>
      </c>
      <c r="C50" s="4" t="s">
        <v>38</v>
      </c>
      <c r="D50" s="4" t="s">
        <v>13</v>
      </c>
      <c r="E50" s="5">
        <v>852.29</v>
      </c>
    </row>
    <row r="51" spans="1:5">
      <c r="A51" s="3">
        <v>42388</v>
      </c>
      <c r="B51" s="4" t="s">
        <v>22</v>
      </c>
      <c r="C51" s="4" t="s">
        <v>25</v>
      </c>
      <c r="D51" s="4" t="s">
        <v>16</v>
      </c>
      <c r="E51" s="5">
        <v>1079.1400000000001</v>
      </c>
    </row>
    <row r="52" spans="1:5">
      <c r="A52" s="3">
        <v>42774</v>
      </c>
      <c r="B52" s="4" t="s">
        <v>28</v>
      </c>
      <c r="C52" s="4" t="s">
        <v>18</v>
      </c>
      <c r="D52" s="4" t="s">
        <v>29</v>
      </c>
      <c r="E52" s="5">
        <v>1021.25</v>
      </c>
    </row>
    <row r="53" spans="1:5">
      <c r="A53" s="3">
        <v>42978</v>
      </c>
      <c r="B53" s="4" t="s">
        <v>14</v>
      </c>
      <c r="C53" s="4" t="s">
        <v>25</v>
      </c>
      <c r="D53" s="4" t="s">
        <v>41</v>
      </c>
      <c r="E53" s="5">
        <v>967.58</v>
      </c>
    </row>
    <row r="54" spans="1:5">
      <c r="A54" s="3">
        <v>42451</v>
      </c>
      <c r="B54" s="4" t="s">
        <v>14</v>
      </c>
      <c r="C54" s="4" t="s">
        <v>21</v>
      </c>
      <c r="D54" s="4" t="s">
        <v>41</v>
      </c>
      <c r="E54" s="5">
        <v>360.1</v>
      </c>
    </row>
    <row r="55" spans="1:5">
      <c r="A55" s="3">
        <v>42529</v>
      </c>
      <c r="B55" s="4" t="s">
        <v>22</v>
      </c>
      <c r="C55" s="4" t="s">
        <v>35</v>
      </c>
      <c r="D55" s="4" t="s">
        <v>31</v>
      </c>
      <c r="E55" s="5">
        <v>705.59</v>
      </c>
    </row>
    <row r="56" spans="1:5">
      <c r="A56" s="3">
        <v>42514</v>
      </c>
      <c r="B56" s="4" t="s">
        <v>24</v>
      </c>
      <c r="C56" s="4" t="s">
        <v>12</v>
      </c>
      <c r="D56" s="4" t="s">
        <v>47</v>
      </c>
      <c r="E56" s="5">
        <v>876.57</v>
      </c>
    </row>
    <row r="57" spans="1:5">
      <c r="A57" s="3">
        <v>42565</v>
      </c>
      <c r="B57" s="4" t="s">
        <v>28</v>
      </c>
      <c r="C57" s="4" t="s">
        <v>20</v>
      </c>
      <c r="D57" s="4" t="s">
        <v>29</v>
      </c>
      <c r="E57" s="5">
        <v>855</v>
      </c>
    </row>
    <row r="58" spans="1:5">
      <c r="A58" s="3">
        <v>42439</v>
      </c>
      <c r="B58" s="4" t="s">
        <v>11</v>
      </c>
      <c r="C58" s="4" t="s">
        <v>20</v>
      </c>
      <c r="D58" s="4" t="s">
        <v>30</v>
      </c>
      <c r="E58" s="5">
        <v>971</v>
      </c>
    </row>
    <row r="59" spans="1:5">
      <c r="A59" s="3">
        <v>42755</v>
      </c>
      <c r="B59" s="4" t="s">
        <v>28</v>
      </c>
      <c r="C59" s="4" t="s">
        <v>32</v>
      </c>
      <c r="D59" s="4" t="s">
        <v>36</v>
      </c>
      <c r="E59" s="5">
        <v>1225</v>
      </c>
    </row>
    <row r="60" spans="1:5">
      <c r="A60" s="3">
        <v>43008</v>
      </c>
      <c r="B60" s="4" t="s">
        <v>28</v>
      </c>
      <c r="C60" s="4" t="s">
        <v>38</v>
      </c>
      <c r="D60" s="4" t="s">
        <v>36</v>
      </c>
      <c r="E60" s="5">
        <v>498.75</v>
      </c>
    </row>
    <row r="61" spans="1:5">
      <c r="A61" s="3">
        <v>42857</v>
      </c>
      <c r="B61" s="4" t="s">
        <v>22</v>
      </c>
      <c r="C61" s="4" t="s">
        <v>38</v>
      </c>
      <c r="D61" s="4" t="s">
        <v>33</v>
      </c>
      <c r="E61" s="5">
        <v>913.12</v>
      </c>
    </row>
    <row r="62" spans="1:5">
      <c r="A62" s="3">
        <v>42986</v>
      </c>
      <c r="B62" s="4" t="s">
        <v>28</v>
      </c>
      <c r="C62" s="4" t="s">
        <v>12</v>
      </c>
      <c r="D62" s="4" t="s">
        <v>46</v>
      </c>
      <c r="E62" s="5">
        <v>475</v>
      </c>
    </row>
    <row r="63" spans="1:5">
      <c r="A63" s="3">
        <v>42687</v>
      </c>
      <c r="B63" s="4" t="s">
        <v>14</v>
      </c>
      <c r="C63" s="4" t="s">
        <v>35</v>
      </c>
      <c r="D63" s="4" t="s">
        <v>39</v>
      </c>
      <c r="E63" s="5">
        <v>454.86</v>
      </c>
    </row>
    <row r="64" spans="1:5">
      <c r="A64" s="3">
        <v>42841</v>
      </c>
      <c r="B64" s="4" t="s">
        <v>22</v>
      </c>
      <c r="C64" s="4" t="s">
        <v>12</v>
      </c>
      <c r="D64" s="4" t="s">
        <v>33</v>
      </c>
      <c r="E64" s="5">
        <v>498.07</v>
      </c>
    </row>
    <row r="65" spans="1:5">
      <c r="A65" s="3">
        <v>42672</v>
      </c>
      <c r="B65" s="4" t="s">
        <v>28</v>
      </c>
      <c r="C65" s="4" t="s">
        <v>18</v>
      </c>
      <c r="D65" s="4" t="s">
        <v>41</v>
      </c>
      <c r="E65" s="5">
        <v>380</v>
      </c>
    </row>
    <row r="66" spans="1:5">
      <c r="A66" s="3">
        <v>42938</v>
      </c>
      <c r="B66" s="4" t="s">
        <v>27</v>
      </c>
      <c r="C66" s="4" t="s">
        <v>21</v>
      </c>
      <c r="D66" s="4" t="s">
        <v>47</v>
      </c>
      <c r="E66" s="5">
        <v>568.86</v>
      </c>
    </row>
    <row r="67" spans="1:5">
      <c r="A67" s="3">
        <v>43036</v>
      </c>
      <c r="B67" s="4" t="s">
        <v>27</v>
      </c>
      <c r="C67" s="4" t="s">
        <v>15</v>
      </c>
      <c r="D67" s="4" t="s">
        <v>34</v>
      </c>
      <c r="E67" s="5">
        <v>1171.9000000000001</v>
      </c>
    </row>
    <row r="68" spans="1:5">
      <c r="A68" s="3">
        <v>42384</v>
      </c>
      <c r="B68" s="4" t="s">
        <v>28</v>
      </c>
      <c r="C68" s="4" t="s">
        <v>21</v>
      </c>
      <c r="D68" s="4" t="s">
        <v>47</v>
      </c>
      <c r="E68" s="5">
        <v>1200</v>
      </c>
    </row>
    <row r="69" spans="1:5">
      <c r="A69" s="3">
        <v>42418</v>
      </c>
      <c r="B69" s="4" t="s">
        <v>22</v>
      </c>
      <c r="C69" s="4" t="s">
        <v>35</v>
      </c>
      <c r="D69" s="4" t="s">
        <v>33</v>
      </c>
      <c r="E69" s="5">
        <v>622.58000000000004</v>
      </c>
    </row>
    <row r="70" spans="1:5">
      <c r="A70" s="3">
        <v>43039</v>
      </c>
      <c r="B70" s="4" t="s">
        <v>27</v>
      </c>
      <c r="C70" s="4" t="s">
        <v>15</v>
      </c>
      <c r="D70" s="4" t="s">
        <v>46</v>
      </c>
      <c r="E70" s="5">
        <v>924.4</v>
      </c>
    </row>
    <row r="71" spans="1:5">
      <c r="A71" s="3">
        <v>42442</v>
      </c>
      <c r="B71" s="4" t="s">
        <v>27</v>
      </c>
      <c r="C71" s="4" t="s">
        <v>32</v>
      </c>
      <c r="D71" s="4" t="s">
        <v>26</v>
      </c>
      <c r="E71" s="5">
        <v>474.05</v>
      </c>
    </row>
    <row r="72" spans="1:5">
      <c r="A72" s="3">
        <v>42763</v>
      </c>
      <c r="B72" s="4" t="s">
        <v>22</v>
      </c>
      <c r="C72" s="4" t="s">
        <v>18</v>
      </c>
      <c r="D72" s="4" t="s">
        <v>47</v>
      </c>
      <c r="E72" s="5">
        <v>1918.86</v>
      </c>
    </row>
    <row r="73" spans="1:5">
      <c r="A73" s="3">
        <v>42743</v>
      </c>
      <c r="B73" s="4" t="s">
        <v>14</v>
      </c>
      <c r="C73" s="4" t="s">
        <v>12</v>
      </c>
      <c r="D73" s="4" t="s">
        <v>33</v>
      </c>
      <c r="E73" s="5">
        <v>669.32</v>
      </c>
    </row>
    <row r="74" spans="1:5">
      <c r="A74" s="3">
        <v>43061</v>
      </c>
      <c r="B74" s="4" t="s">
        <v>28</v>
      </c>
      <c r="C74" s="4" t="s">
        <v>35</v>
      </c>
      <c r="D74" s="4" t="s">
        <v>44</v>
      </c>
      <c r="E74" s="5">
        <v>332.5</v>
      </c>
    </row>
    <row r="75" spans="1:5">
      <c r="A75" s="3">
        <v>42432</v>
      </c>
      <c r="B75" s="4" t="s">
        <v>27</v>
      </c>
      <c r="C75" s="4" t="s">
        <v>21</v>
      </c>
      <c r="D75" s="4" t="s">
        <v>33</v>
      </c>
      <c r="E75" s="5">
        <v>1095.8</v>
      </c>
    </row>
    <row r="76" spans="1:5">
      <c r="A76" s="3">
        <v>42725</v>
      </c>
      <c r="B76" s="4" t="s">
        <v>27</v>
      </c>
      <c r="C76" s="4" t="s">
        <v>12</v>
      </c>
      <c r="D76" s="4" t="s">
        <v>16</v>
      </c>
      <c r="E76" s="5">
        <v>1095.8</v>
      </c>
    </row>
    <row r="77" spans="1:5">
      <c r="A77" s="3">
        <v>42539</v>
      </c>
      <c r="B77" s="4" t="s">
        <v>27</v>
      </c>
      <c r="C77" s="4" t="s">
        <v>12</v>
      </c>
      <c r="D77" s="4" t="s">
        <v>26</v>
      </c>
      <c r="E77" s="5">
        <v>355.54</v>
      </c>
    </row>
    <row r="78" spans="1:5">
      <c r="A78" s="3">
        <v>42511</v>
      </c>
      <c r="B78" s="4" t="s">
        <v>24</v>
      </c>
      <c r="C78" s="4" t="s">
        <v>32</v>
      </c>
      <c r="D78" s="4" t="s">
        <v>42</v>
      </c>
      <c r="E78" s="5">
        <v>1185.53</v>
      </c>
    </row>
    <row r="79" spans="1:5">
      <c r="A79" s="3">
        <v>42959</v>
      </c>
      <c r="B79" s="4" t="s">
        <v>14</v>
      </c>
      <c r="C79" s="4" t="s">
        <v>18</v>
      </c>
      <c r="D79" s="4" t="s">
        <v>34</v>
      </c>
      <c r="E79" s="5">
        <v>341.15</v>
      </c>
    </row>
    <row r="80" spans="1:5">
      <c r="A80" s="3">
        <v>42372</v>
      </c>
      <c r="B80" s="4" t="s">
        <v>22</v>
      </c>
      <c r="C80" s="4" t="s">
        <v>21</v>
      </c>
      <c r="D80" s="4" t="s">
        <v>29</v>
      </c>
      <c r="E80" s="5">
        <v>996.13</v>
      </c>
    </row>
    <row r="81" spans="1:5">
      <c r="A81" s="3">
        <v>43087</v>
      </c>
      <c r="B81" s="4" t="s">
        <v>22</v>
      </c>
      <c r="C81" s="4" t="s">
        <v>21</v>
      </c>
      <c r="D81" s="4" t="s">
        <v>46</v>
      </c>
      <c r="E81" s="5">
        <v>262.14</v>
      </c>
    </row>
    <row r="82" spans="1:5">
      <c r="A82" s="3">
        <v>42880</v>
      </c>
      <c r="B82" s="4" t="s">
        <v>11</v>
      </c>
      <c r="C82" s="4" t="s">
        <v>32</v>
      </c>
      <c r="D82" s="4" t="s">
        <v>30</v>
      </c>
      <c r="E82" s="5">
        <v>693.57</v>
      </c>
    </row>
    <row r="83" spans="1:5">
      <c r="A83" s="3">
        <v>42992</v>
      </c>
      <c r="B83" s="4" t="s">
        <v>14</v>
      </c>
      <c r="C83" s="4" t="s">
        <v>21</v>
      </c>
      <c r="D83" s="4" t="s">
        <v>29</v>
      </c>
      <c r="E83" s="5">
        <v>961.39</v>
      </c>
    </row>
    <row r="84" spans="1:5">
      <c r="A84" s="3">
        <v>42639</v>
      </c>
      <c r="B84" s="4" t="s">
        <v>14</v>
      </c>
      <c r="C84" s="4" t="s">
        <v>38</v>
      </c>
      <c r="D84" s="4" t="s">
        <v>33</v>
      </c>
      <c r="E84" s="5">
        <v>969.57</v>
      </c>
    </row>
    <row r="85" spans="1:5">
      <c r="A85" s="3">
        <v>42639</v>
      </c>
      <c r="B85" s="4" t="s">
        <v>24</v>
      </c>
      <c r="C85" s="4" t="s">
        <v>15</v>
      </c>
      <c r="D85" s="4" t="s">
        <v>33</v>
      </c>
      <c r="E85" s="5">
        <v>364.04</v>
      </c>
    </row>
    <row r="86" spans="1:5">
      <c r="A86" s="3">
        <v>42372</v>
      </c>
      <c r="B86" s="4" t="s">
        <v>24</v>
      </c>
      <c r="C86" s="4" t="s">
        <v>21</v>
      </c>
      <c r="D86" s="4" t="s">
        <v>41</v>
      </c>
      <c r="E86" s="5">
        <v>455.05</v>
      </c>
    </row>
    <row r="87" spans="1:5">
      <c r="A87" s="3">
        <v>42450</v>
      </c>
      <c r="B87" s="4" t="s">
        <v>22</v>
      </c>
      <c r="C87" s="4" t="s">
        <v>38</v>
      </c>
      <c r="D87" s="4" t="s">
        <v>26</v>
      </c>
      <c r="E87" s="5">
        <v>788.6</v>
      </c>
    </row>
    <row r="88" spans="1:5">
      <c r="A88" s="3">
        <v>42693</v>
      </c>
      <c r="B88" s="4" t="s">
        <v>11</v>
      </c>
      <c r="C88" s="4" t="s">
        <v>20</v>
      </c>
      <c r="D88" s="4" t="s">
        <v>40</v>
      </c>
      <c r="E88" s="5">
        <v>324.05</v>
      </c>
    </row>
    <row r="89" spans="1:5">
      <c r="A89" s="3">
        <v>42952</v>
      </c>
      <c r="B89" s="4" t="s">
        <v>11</v>
      </c>
      <c r="C89" s="4" t="s">
        <v>35</v>
      </c>
      <c r="D89" s="4" t="s">
        <v>30</v>
      </c>
      <c r="E89" s="5">
        <v>252.04</v>
      </c>
    </row>
    <row r="90" spans="1:5">
      <c r="A90" s="3">
        <v>42593</v>
      </c>
      <c r="B90" s="4" t="s">
        <v>14</v>
      </c>
      <c r="C90" s="4" t="s">
        <v>32</v>
      </c>
      <c r="D90" s="4" t="s">
        <v>16</v>
      </c>
      <c r="E90" s="5">
        <v>1292.76</v>
      </c>
    </row>
    <row r="91" spans="1:5">
      <c r="A91" s="3">
        <v>42788</v>
      </c>
      <c r="B91" s="4" t="s">
        <v>28</v>
      </c>
      <c r="C91" s="4" t="s">
        <v>15</v>
      </c>
      <c r="D91" s="4" t="s">
        <v>42</v>
      </c>
      <c r="E91" s="5">
        <v>570</v>
      </c>
    </row>
    <row r="92" spans="1:5">
      <c r="A92" s="3">
        <v>42756</v>
      </c>
      <c r="B92" s="4" t="s">
        <v>28</v>
      </c>
      <c r="C92" s="4" t="s">
        <v>12</v>
      </c>
      <c r="D92" s="4" t="s">
        <v>23</v>
      </c>
      <c r="E92" s="5">
        <v>1200</v>
      </c>
    </row>
    <row r="93" spans="1:5">
      <c r="A93" s="3">
        <v>43010</v>
      </c>
      <c r="B93" s="4" t="s">
        <v>27</v>
      </c>
      <c r="C93" s="4" t="s">
        <v>38</v>
      </c>
      <c r="D93" s="4" t="s">
        <v>41</v>
      </c>
      <c r="E93" s="5">
        <v>900.7</v>
      </c>
    </row>
    <row r="94" spans="1:5">
      <c r="A94" s="3">
        <v>42663</v>
      </c>
      <c r="B94" s="4" t="s">
        <v>28</v>
      </c>
      <c r="C94" s="4" t="s">
        <v>15</v>
      </c>
      <c r="D94" s="4" t="s">
        <v>33</v>
      </c>
      <c r="E94" s="5">
        <v>150</v>
      </c>
    </row>
    <row r="95" spans="1:5">
      <c r="A95" s="3">
        <v>42868</v>
      </c>
      <c r="B95" s="4" t="s">
        <v>24</v>
      </c>
      <c r="C95" s="4" t="s">
        <v>12</v>
      </c>
      <c r="D95" s="4" t="s">
        <v>31</v>
      </c>
      <c r="E95" s="5">
        <v>500.56</v>
      </c>
    </row>
    <row r="96" spans="1:5">
      <c r="A96" s="3">
        <v>42875</v>
      </c>
      <c r="B96" s="4" t="s">
        <v>14</v>
      </c>
      <c r="C96" s="4" t="s">
        <v>32</v>
      </c>
      <c r="D96" s="4" t="s">
        <v>33</v>
      </c>
      <c r="E96" s="5">
        <v>284.29000000000002</v>
      </c>
    </row>
    <row r="97" spans="1:5">
      <c r="A97" s="3">
        <v>42891</v>
      </c>
      <c r="B97" s="4" t="s">
        <v>27</v>
      </c>
      <c r="C97" s="4" t="s">
        <v>32</v>
      </c>
      <c r="D97" s="4" t="s">
        <v>42</v>
      </c>
      <c r="E97" s="5">
        <v>1430.63</v>
      </c>
    </row>
    <row r="98" spans="1:5">
      <c r="A98" s="3">
        <v>42652</v>
      </c>
      <c r="B98" s="4" t="s">
        <v>11</v>
      </c>
      <c r="C98" s="4" t="s">
        <v>38</v>
      </c>
      <c r="D98" s="4" t="s">
        <v>46</v>
      </c>
      <c r="E98" s="5">
        <v>832.28</v>
      </c>
    </row>
    <row r="99" spans="1:5">
      <c r="A99" s="3">
        <v>42692</v>
      </c>
      <c r="B99" s="4" t="s">
        <v>24</v>
      </c>
      <c r="C99" s="4" t="s">
        <v>12</v>
      </c>
      <c r="D99" s="4" t="s">
        <v>36</v>
      </c>
      <c r="E99" s="5">
        <v>500.56</v>
      </c>
    </row>
    <row r="100" spans="1:5">
      <c r="A100" s="3">
        <v>42634</v>
      </c>
      <c r="B100" s="4" t="s">
        <v>22</v>
      </c>
      <c r="C100" s="4" t="s">
        <v>38</v>
      </c>
      <c r="D100" s="4" t="s">
        <v>30</v>
      </c>
      <c r="E100" s="5">
        <v>664.09</v>
      </c>
    </row>
    <row r="101" spans="1:5">
      <c r="A101" s="3">
        <v>42873</v>
      </c>
      <c r="B101" s="4" t="s">
        <v>24</v>
      </c>
      <c r="C101" s="4" t="s">
        <v>25</v>
      </c>
      <c r="D101" s="4" t="s">
        <v>30</v>
      </c>
      <c r="E101" s="5">
        <v>239.5</v>
      </c>
    </row>
    <row r="102" spans="1:5">
      <c r="A102" s="3">
        <v>42834</v>
      </c>
      <c r="B102" s="4" t="s">
        <v>11</v>
      </c>
      <c r="C102" s="4" t="s">
        <v>35</v>
      </c>
      <c r="D102" s="4" t="s">
        <v>31</v>
      </c>
      <c r="E102" s="5">
        <v>913.2</v>
      </c>
    </row>
    <row r="103" spans="1:5">
      <c r="A103" s="3">
        <v>42838</v>
      </c>
      <c r="B103" s="4" t="s">
        <v>24</v>
      </c>
      <c r="C103" s="4" t="s">
        <v>38</v>
      </c>
      <c r="D103" s="4" t="s">
        <v>13</v>
      </c>
      <c r="E103" s="5">
        <v>819.09</v>
      </c>
    </row>
    <row r="104" spans="1:5">
      <c r="A104" s="3">
        <v>42512</v>
      </c>
      <c r="B104" s="4" t="s">
        <v>24</v>
      </c>
      <c r="C104" s="4" t="s">
        <v>38</v>
      </c>
      <c r="D104" s="4" t="s">
        <v>31</v>
      </c>
      <c r="E104" s="5">
        <v>1344.07</v>
      </c>
    </row>
    <row r="105" spans="1:5">
      <c r="A105" s="3">
        <v>43034</v>
      </c>
      <c r="B105" s="4" t="s">
        <v>14</v>
      </c>
      <c r="C105" s="4" t="s">
        <v>12</v>
      </c>
      <c r="D105" s="4" t="s">
        <v>34</v>
      </c>
      <c r="E105" s="5">
        <v>416.96</v>
      </c>
    </row>
    <row r="106" spans="1:5">
      <c r="A106" s="3">
        <v>42886</v>
      </c>
      <c r="B106" s="4" t="s">
        <v>22</v>
      </c>
      <c r="C106" s="4" t="s">
        <v>38</v>
      </c>
      <c r="D106" s="4" t="s">
        <v>34</v>
      </c>
      <c r="E106" s="5">
        <v>2831.11</v>
      </c>
    </row>
    <row r="107" spans="1:5">
      <c r="A107" s="3">
        <v>42582</v>
      </c>
      <c r="B107" s="4" t="s">
        <v>28</v>
      </c>
      <c r="C107" s="4" t="s">
        <v>21</v>
      </c>
      <c r="D107" s="4" t="s">
        <v>34</v>
      </c>
      <c r="E107" s="5">
        <v>1021.25</v>
      </c>
    </row>
    <row r="108" spans="1:5">
      <c r="A108" s="3">
        <v>42893</v>
      </c>
      <c r="B108" s="4" t="s">
        <v>28</v>
      </c>
      <c r="C108" s="4" t="s">
        <v>25</v>
      </c>
      <c r="D108" s="4" t="s">
        <v>47</v>
      </c>
      <c r="E108" s="5">
        <v>427.5</v>
      </c>
    </row>
    <row r="109" spans="1:5">
      <c r="A109" s="3">
        <v>42764</v>
      </c>
      <c r="B109" s="4" t="s">
        <v>22</v>
      </c>
      <c r="C109" s="4" t="s">
        <v>38</v>
      </c>
      <c r="D109" s="4" t="s">
        <v>29</v>
      </c>
      <c r="E109" s="5">
        <v>2265.33</v>
      </c>
    </row>
    <row r="110" spans="1:5">
      <c r="A110" s="3">
        <v>42569</v>
      </c>
      <c r="B110" s="4" t="s">
        <v>24</v>
      </c>
      <c r="C110" s="4" t="s">
        <v>18</v>
      </c>
      <c r="D110" s="4" t="s">
        <v>33</v>
      </c>
      <c r="E110" s="5">
        <v>773.59</v>
      </c>
    </row>
    <row r="111" spans="1:5">
      <c r="A111" s="3">
        <v>42691</v>
      </c>
      <c r="B111" s="4" t="s">
        <v>24</v>
      </c>
      <c r="C111" s="4" t="s">
        <v>32</v>
      </c>
      <c r="D111" s="4" t="s">
        <v>44</v>
      </c>
      <c r="E111" s="5">
        <v>273.02999999999997</v>
      </c>
    </row>
    <row r="112" spans="1:5">
      <c r="A112" s="3">
        <v>43100</v>
      </c>
      <c r="B112" s="4" t="s">
        <v>27</v>
      </c>
      <c r="C112" s="4" t="s">
        <v>12</v>
      </c>
      <c r="D112" s="4" t="s">
        <v>40</v>
      </c>
      <c r="E112" s="5">
        <v>426.65</v>
      </c>
    </row>
    <row r="113" spans="1:5">
      <c r="A113" s="3">
        <v>43027</v>
      </c>
      <c r="B113" s="4" t="s">
        <v>28</v>
      </c>
      <c r="C113" s="4" t="s">
        <v>21</v>
      </c>
      <c r="D113" s="4" t="s">
        <v>34</v>
      </c>
      <c r="E113" s="5">
        <v>475</v>
      </c>
    </row>
    <row r="114" spans="1:5">
      <c r="A114" s="3">
        <v>42958</v>
      </c>
      <c r="B114" s="4" t="s">
        <v>11</v>
      </c>
      <c r="C114" s="4" t="s">
        <v>20</v>
      </c>
      <c r="D114" s="4" t="s">
        <v>42</v>
      </c>
      <c r="E114" s="5">
        <v>909.6</v>
      </c>
    </row>
    <row r="115" spans="1:5">
      <c r="A115" s="3">
        <v>42508</v>
      </c>
      <c r="B115" s="4" t="s">
        <v>28</v>
      </c>
      <c r="C115" s="4" t="s">
        <v>12</v>
      </c>
      <c r="D115" s="4" t="s">
        <v>23</v>
      </c>
      <c r="E115" s="5">
        <v>332.5</v>
      </c>
    </row>
    <row r="116" spans="1:5">
      <c r="A116" s="3">
        <v>43017</v>
      </c>
      <c r="B116" s="4" t="s">
        <v>27</v>
      </c>
      <c r="C116" s="4" t="s">
        <v>35</v>
      </c>
      <c r="D116" s="4" t="s">
        <v>29</v>
      </c>
      <c r="E116" s="5">
        <v>1156.68</v>
      </c>
    </row>
    <row r="117" spans="1:5">
      <c r="A117" s="3">
        <v>42583</v>
      </c>
      <c r="B117" s="4" t="s">
        <v>28</v>
      </c>
      <c r="C117" s="4" t="s">
        <v>25</v>
      </c>
      <c r="D117" s="4" t="s">
        <v>44</v>
      </c>
      <c r="E117" s="5">
        <v>1485</v>
      </c>
    </row>
    <row r="118" spans="1:5">
      <c r="A118" s="3">
        <v>43100</v>
      </c>
      <c r="B118" s="4" t="s">
        <v>14</v>
      </c>
      <c r="C118" s="4" t="s">
        <v>21</v>
      </c>
      <c r="D118" s="4" t="s">
        <v>46</v>
      </c>
      <c r="E118" s="5">
        <v>246.38</v>
      </c>
    </row>
    <row r="119" spans="1:5">
      <c r="A119" s="3">
        <v>42466</v>
      </c>
      <c r="B119" s="4" t="s">
        <v>27</v>
      </c>
      <c r="C119" s="4" t="s">
        <v>21</v>
      </c>
      <c r="D119" s="4" t="s">
        <v>30</v>
      </c>
      <c r="E119" s="5">
        <v>913.17</v>
      </c>
    </row>
    <row r="120" spans="1:5">
      <c r="A120" s="3">
        <v>42750</v>
      </c>
      <c r="B120" s="4" t="s">
        <v>14</v>
      </c>
      <c r="C120" s="4" t="s">
        <v>25</v>
      </c>
      <c r="D120" s="4" t="s">
        <v>42</v>
      </c>
      <c r="E120" s="5">
        <v>416.96</v>
      </c>
    </row>
    <row r="121" spans="1:5">
      <c r="A121" s="3">
        <v>42926</v>
      </c>
      <c r="B121" s="4" t="s">
        <v>28</v>
      </c>
      <c r="C121" s="4" t="s">
        <v>20</v>
      </c>
      <c r="D121" s="4" t="s">
        <v>31</v>
      </c>
      <c r="E121" s="5">
        <v>250</v>
      </c>
    </row>
    <row r="122" spans="1:5">
      <c r="A122" s="3">
        <v>42395</v>
      </c>
      <c r="B122" s="4" t="s">
        <v>27</v>
      </c>
      <c r="C122" s="4" t="s">
        <v>12</v>
      </c>
      <c r="D122" s="4" t="s">
        <v>39</v>
      </c>
      <c r="E122" s="5">
        <v>1065.3699999999999</v>
      </c>
    </row>
    <row r="123" spans="1:5">
      <c r="A123" s="3">
        <v>42396</v>
      </c>
      <c r="B123" s="4" t="s">
        <v>11</v>
      </c>
      <c r="C123" s="4" t="s">
        <v>25</v>
      </c>
      <c r="D123" s="4" t="s">
        <v>13</v>
      </c>
      <c r="E123" s="5">
        <v>306.04000000000002</v>
      </c>
    </row>
    <row r="124" spans="1:5">
      <c r="A124" s="3">
        <v>42731</v>
      </c>
      <c r="B124" s="4" t="s">
        <v>11</v>
      </c>
      <c r="C124" s="4" t="s">
        <v>20</v>
      </c>
      <c r="D124" s="4" t="s">
        <v>46</v>
      </c>
      <c r="E124" s="5">
        <v>832.28</v>
      </c>
    </row>
    <row r="125" spans="1:5">
      <c r="A125" s="3">
        <v>42981</v>
      </c>
      <c r="B125" s="4" t="s">
        <v>11</v>
      </c>
      <c r="C125" s="4" t="s">
        <v>38</v>
      </c>
      <c r="D125" s="4" t="s">
        <v>31</v>
      </c>
      <c r="E125" s="5">
        <v>909.6</v>
      </c>
    </row>
    <row r="126" spans="1:5">
      <c r="A126" s="3">
        <v>43065</v>
      </c>
      <c r="B126" s="4" t="s">
        <v>28</v>
      </c>
      <c r="C126" s="4" t="s">
        <v>12</v>
      </c>
      <c r="D126" s="4" t="s">
        <v>26</v>
      </c>
      <c r="E126" s="5">
        <v>380</v>
      </c>
    </row>
    <row r="127" spans="1:5">
      <c r="A127" s="3">
        <v>43060</v>
      </c>
      <c r="B127" s="4" t="s">
        <v>28</v>
      </c>
      <c r="C127" s="4" t="s">
        <v>18</v>
      </c>
      <c r="D127" s="4" t="s">
        <v>44</v>
      </c>
      <c r="E127" s="5">
        <v>732</v>
      </c>
    </row>
    <row r="128" spans="1:5">
      <c r="A128" s="3">
        <v>42817</v>
      </c>
      <c r="B128" s="4" t="s">
        <v>27</v>
      </c>
      <c r="C128" s="4" t="s">
        <v>15</v>
      </c>
      <c r="D128" s="4" t="s">
        <v>33</v>
      </c>
      <c r="E128" s="5">
        <v>497.75</v>
      </c>
    </row>
    <row r="129" spans="1:5">
      <c r="A129" s="3">
        <v>43077</v>
      </c>
      <c r="B129" s="4" t="s">
        <v>11</v>
      </c>
      <c r="C129" s="4" t="s">
        <v>38</v>
      </c>
      <c r="D129" s="4" t="s">
        <v>34</v>
      </c>
      <c r="E129" s="5">
        <v>920.97</v>
      </c>
    </row>
    <row r="130" spans="1:5">
      <c r="A130" s="3">
        <v>42697</v>
      </c>
      <c r="B130" s="4" t="s">
        <v>11</v>
      </c>
      <c r="C130" s="4" t="s">
        <v>21</v>
      </c>
      <c r="D130" s="4" t="s">
        <v>47</v>
      </c>
      <c r="E130" s="5">
        <v>252.04</v>
      </c>
    </row>
    <row r="131" spans="1:5">
      <c r="A131" s="3">
        <v>42437</v>
      </c>
      <c r="B131" s="4" t="s">
        <v>27</v>
      </c>
      <c r="C131" s="4" t="s">
        <v>35</v>
      </c>
      <c r="D131" s="4" t="s">
        <v>26</v>
      </c>
      <c r="E131" s="5">
        <v>1278.44</v>
      </c>
    </row>
    <row r="132" spans="1:5">
      <c r="A132" s="3">
        <v>43062</v>
      </c>
      <c r="B132" s="4" t="s">
        <v>22</v>
      </c>
      <c r="C132" s="4" t="s">
        <v>21</v>
      </c>
      <c r="D132" s="4" t="s">
        <v>36</v>
      </c>
      <c r="E132" s="5">
        <v>2132.0700000000002</v>
      </c>
    </row>
    <row r="133" spans="1:5">
      <c r="A133" s="3">
        <v>42581</v>
      </c>
      <c r="B133" s="4" t="s">
        <v>28</v>
      </c>
      <c r="C133" s="4" t="s">
        <v>18</v>
      </c>
      <c r="D133" s="4" t="s">
        <v>47</v>
      </c>
      <c r="E133" s="5">
        <v>475</v>
      </c>
    </row>
    <row r="134" spans="1:5">
      <c r="A134" s="3">
        <v>42936</v>
      </c>
      <c r="B134" s="4" t="s">
        <v>28</v>
      </c>
      <c r="C134" s="4" t="s">
        <v>15</v>
      </c>
      <c r="D134" s="4" t="s">
        <v>47</v>
      </c>
      <c r="E134" s="5">
        <v>427.5</v>
      </c>
    </row>
    <row r="135" spans="1:5">
      <c r="A135" s="3">
        <v>42745</v>
      </c>
      <c r="B135" s="4" t="s">
        <v>24</v>
      </c>
      <c r="C135" s="4" t="s">
        <v>21</v>
      </c>
      <c r="D135" s="4" t="s">
        <v>36</v>
      </c>
      <c r="E135" s="5">
        <v>432.3</v>
      </c>
    </row>
    <row r="136" spans="1:5">
      <c r="A136" s="3">
        <v>43021</v>
      </c>
      <c r="B136" s="4" t="s">
        <v>14</v>
      </c>
      <c r="C136" s="4" t="s">
        <v>15</v>
      </c>
      <c r="D136" s="4" t="s">
        <v>29</v>
      </c>
      <c r="E136" s="5">
        <v>473.81</v>
      </c>
    </row>
    <row r="137" spans="1:5">
      <c r="A137" s="3">
        <v>43037</v>
      </c>
      <c r="B137" s="4" t="s">
        <v>22</v>
      </c>
      <c r="C137" s="4" t="s">
        <v>18</v>
      </c>
      <c r="D137" s="4" t="s">
        <v>34</v>
      </c>
      <c r="E137" s="5">
        <v>2238.6799999999998</v>
      </c>
    </row>
    <row r="138" spans="1:5">
      <c r="A138" s="3">
        <v>43059</v>
      </c>
      <c r="B138" s="4" t="s">
        <v>28</v>
      </c>
      <c r="C138" s="4" t="s">
        <v>35</v>
      </c>
      <c r="D138" s="4" t="s">
        <v>23</v>
      </c>
      <c r="E138" s="5">
        <v>1620</v>
      </c>
    </row>
    <row r="139" spans="1:5">
      <c r="A139" s="3">
        <v>42552</v>
      </c>
      <c r="B139" s="4" t="s">
        <v>11</v>
      </c>
      <c r="C139" s="4" t="s">
        <v>35</v>
      </c>
      <c r="D139" s="4" t="s">
        <v>26</v>
      </c>
      <c r="E139" s="5">
        <v>306.04000000000002</v>
      </c>
    </row>
    <row r="140" spans="1:5">
      <c r="A140" s="3">
        <v>42957</v>
      </c>
      <c r="B140" s="4" t="s">
        <v>27</v>
      </c>
      <c r="C140" s="4" t="s">
        <v>21</v>
      </c>
      <c r="D140" s="4" t="s">
        <v>13</v>
      </c>
      <c r="E140" s="5">
        <v>1095.8</v>
      </c>
    </row>
    <row r="141" spans="1:5">
      <c r="A141" s="3">
        <v>42440</v>
      </c>
      <c r="B141" s="4" t="s">
        <v>22</v>
      </c>
      <c r="C141" s="4" t="s">
        <v>20</v>
      </c>
      <c r="D141" s="4" t="s">
        <v>42</v>
      </c>
      <c r="E141" s="5">
        <v>2505.1799999999998</v>
      </c>
    </row>
    <row r="142" spans="1:5">
      <c r="A142" s="3">
        <v>43082</v>
      </c>
      <c r="B142" s="4" t="s">
        <v>24</v>
      </c>
      <c r="C142" s="4" t="s">
        <v>12</v>
      </c>
      <c r="D142" s="4" t="s">
        <v>34</v>
      </c>
      <c r="E142" s="5">
        <v>1185.53</v>
      </c>
    </row>
    <row r="143" spans="1:5">
      <c r="A143" s="3">
        <v>42436</v>
      </c>
      <c r="B143" s="4" t="s">
        <v>28</v>
      </c>
      <c r="C143" s="4" t="s">
        <v>18</v>
      </c>
      <c r="D143" s="4" t="s">
        <v>46</v>
      </c>
      <c r="E143" s="5">
        <v>1082.75</v>
      </c>
    </row>
    <row r="144" spans="1:5">
      <c r="A144" s="3">
        <v>42512</v>
      </c>
      <c r="B144" s="4" t="s">
        <v>14</v>
      </c>
      <c r="C144" s="4" t="s">
        <v>18</v>
      </c>
      <c r="D144" s="4" t="s">
        <v>44</v>
      </c>
      <c r="E144" s="5">
        <v>284.29000000000002</v>
      </c>
    </row>
    <row r="145" spans="1:5">
      <c r="A145" s="3">
        <v>42966</v>
      </c>
      <c r="B145" s="4" t="s">
        <v>22</v>
      </c>
      <c r="C145" s="4" t="s">
        <v>18</v>
      </c>
      <c r="D145" s="4" t="s">
        <v>13</v>
      </c>
      <c r="E145" s="5">
        <v>664.09</v>
      </c>
    </row>
    <row r="146" spans="1:5">
      <c r="A146" s="3">
        <v>42515</v>
      </c>
      <c r="B146" s="4" t="s">
        <v>11</v>
      </c>
      <c r="C146" s="4" t="s">
        <v>21</v>
      </c>
      <c r="D146" s="4" t="s">
        <v>34</v>
      </c>
      <c r="E146" s="5">
        <v>1227.96</v>
      </c>
    </row>
    <row r="147" spans="1:5">
      <c r="A147" s="3">
        <v>42482</v>
      </c>
      <c r="B147" s="4" t="s">
        <v>24</v>
      </c>
      <c r="C147" s="4" t="s">
        <v>25</v>
      </c>
      <c r="D147" s="4" t="s">
        <v>47</v>
      </c>
      <c r="E147" s="5">
        <v>1285.6400000000001</v>
      </c>
    </row>
    <row r="148" spans="1:5">
      <c r="A148" s="3">
        <v>42431</v>
      </c>
      <c r="B148" s="4" t="s">
        <v>27</v>
      </c>
      <c r="C148" s="4" t="s">
        <v>15</v>
      </c>
      <c r="D148" s="4" t="s">
        <v>23</v>
      </c>
      <c r="E148" s="5">
        <v>568.86</v>
      </c>
    </row>
    <row r="149" spans="1:5">
      <c r="A149" s="3">
        <v>42713</v>
      </c>
      <c r="B149" s="4" t="s">
        <v>24</v>
      </c>
      <c r="C149" s="4" t="s">
        <v>32</v>
      </c>
      <c r="D149" s="4" t="s">
        <v>46</v>
      </c>
      <c r="E149" s="5">
        <v>591.57000000000005</v>
      </c>
    </row>
    <row r="150" spans="1:5">
      <c r="A150" s="3">
        <v>42516</v>
      </c>
      <c r="B150" s="4" t="s">
        <v>24</v>
      </c>
      <c r="C150" s="4" t="s">
        <v>32</v>
      </c>
      <c r="D150" s="4" t="s">
        <v>30</v>
      </c>
      <c r="E150" s="5">
        <v>71.849999999999994</v>
      </c>
    </row>
    <row r="151" spans="1:5">
      <c r="A151" s="3">
        <v>42910</v>
      </c>
      <c r="B151" s="4" t="s">
        <v>27</v>
      </c>
      <c r="C151" s="4" t="s">
        <v>20</v>
      </c>
      <c r="D151" s="4" t="s">
        <v>39</v>
      </c>
      <c r="E151" s="5">
        <v>853.29</v>
      </c>
    </row>
    <row r="152" spans="1:5">
      <c r="A152" s="3">
        <v>42707</v>
      </c>
      <c r="B152" s="4" t="s">
        <v>24</v>
      </c>
      <c r="C152" s="4" t="s">
        <v>25</v>
      </c>
      <c r="D152" s="4" t="s">
        <v>23</v>
      </c>
      <c r="E152" s="5">
        <v>1551.96</v>
      </c>
    </row>
    <row r="153" spans="1:5">
      <c r="A153" s="3">
        <v>42593</v>
      </c>
      <c r="B153" s="4" t="s">
        <v>28</v>
      </c>
      <c r="C153" s="4" t="s">
        <v>38</v>
      </c>
      <c r="D153" s="4" t="s">
        <v>40</v>
      </c>
      <c r="E153" s="5">
        <v>570</v>
      </c>
    </row>
    <row r="154" spans="1:5">
      <c r="A154" s="3">
        <v>42535</v>
      </c>
      <c r="B154" s="4" t="s">
        <v>28</v>
      </c>
      <c r="C154" s="4" t="s">
        <v>15</v>
      </c>
      <c r="D154" s="4" t="s">
        <v>33</v>
      </c>
      <c r="E154" s="5">
        <v>403.75</v>
      </c>
    </row>
    <row r="155" spans="1:5">
      <c r="A155" s="3">
        <v>42462</v>
      </c>
      <c r="B155" s="4" t="s">
        <v>14</v>
      </c>
      <c r="C155" s="4" t="s">
        <v>35</v>
      </c>
      <c r="D155" s="4" t="s">
        <v>41</v>
      </c>
      <c r="E155" s="5">
        <v>219.45</v>
      </c>
    </row>
    <row r="156" spans="1:5">
      <c r="A156" s="3">
        <v>42515</v>
      </c>
      <c r="B156" s="4" t="s">
        <v>11</v>
      </c>
      <c r="C156" s="4" t="s">
        <v>18</v>
      </c>
      <c r="D156" s="4" t="s">
        <v>41</v>
      </c>
      <c r="E156" s="5">
        <v>342.05</v>
      </c>
    </row>
    <row r="157" spans="1:5">
      <c r="A157" s="3">
        <v>42838</v>
      </c>
      <c r="B157" s="4" t="s">
        <v>24</v>
      </c>
      <c r="C157" s="4" t="s">
        <v>38</v>
      </c>
      <c r="D157" s="4" t="s">
        <v>44</v>
      </c>
      <c r="E157" s="5">
        <v>1197.98</v>
      </c>
    </row>
    <row r="158" spans="1:5">
      <c r="A158" s="3">
        <v>42662</v>
      </c>
      <c r="B158" s="4" t="s">
        <v>28</v>
      </c>
      <c r="C158" s="4" t="s">
        <v>12</v>
      </c>
      <c r="D158" s="4" t="s">
        <v>30</v>
      </c>
      <c r="E158" s="5">
        <v>732</v>
      </c>
    </row>
    <row r="159" spans="1:5">
      <c r="A159" s="3">
        <v>42879</v>
      </c>
      <c r="B159" s="4" t="s">
        <v>24</v>
      </c>
      <c r="C159" s="4" t="s">
        <v>21</v>
      </c>
      <c r="D159" s="4" t="s">
        <v>36</v>
      </c>
      <c r="E159" s="5">
        <v>978.84</v>
      </c>
    </row>
    <row r="160" spans="1:5">
      <c r="A160" s="3">
        <v>42572</v>
      </c>
      <c r="B160" s="4" t="s">
        <v>14</v>
      </c>
      <c r="C160" s="4" t="s">
        <v>21</v>
      </c>
      <c r="D160" s="4" t="s">
        <v>33</v>
      </c>
      <c r="E160" s="5">
        <v>416.96</v>
      </c>
    </row>
    <row r="161" spans="1:5">
      <c r="A161" s="3">
        <v>42433</v>
      </c>
      <c r="B161" s="4" t="s">
        <v>24</v>
      </c>
      <c r="C161" s="4" t="s">
        <v>20</v>
      </c>
      <c r="D161" s="4" t="s">
        <v>42</v>
      </c>
      <c r="E161" s="5">
        <v>318.54000000000002</v>
      </c>
    </row>
    <row r="162" spans="1:5">
      <c r="A162" s="3">
        <v>42632</v>
      </c>
      <c r="B162" s="4" t="s">
        <v>27</v>
      </c>
      <c r="C162" s="4" t="s">
        <v>15</v>
      </c>
      <c r="D162" s="4" t="s">
        <v>40</v>
      </c>
      <c r="E162" s="5">
        <v>758.48</v>
      </c>
    </row>
    <row r="163" spans="1:5">
      <c r="A163" s="3">
        <v>42406</v>
      </c>
      <c r="B163" s="4" t="s">
        <v>11</v>
      </c>
      <c r="C163" s="4" t="s">
        <v>32</v>
      </c>
      <c r="D163" s="4" t="s">
        <v>13</v>
      </c>
      <c r="E163" s="5">
        <v>682.01</v>
      </c>
    </row>
    <row r="164" spans="1:5">
      <c r="A164" s="3">
        <v>42947</v>
      </c>
      <c r="B164" s="4" t="s">
        <v>14</v>
      </c>
      <c r="C164" s="4" t="s">
        <v>18</v>
      </c>
      <c r="D164" s="4" t="s">
        <v>40</v>
      </c>
      <c r="E164" s="5">
        <v>693.66</v>
      </c>
    </row>
    <row r="165" spans="1:5">
      <c r="A165" s="3">
        <v>42919</v>
      </c>
      <c r="B165" s="4" t="s">
        <v>27</v>
      </c>
      <c r="C165" s="4" t="s">
        <v>15</v>
      </c>
      <c r="D165" s="4" t="s">
        <v>16</v>
      </c>
      <c r="E165" s="5">
        <v>308.13</v>
      </c>
    </row>
    <row r="166" spans="1:5">
      <c r="A166" s="3">
        <v>42409</v>
      </c>
      <c r="B166" s="4" t="s">
        <v>28</v>
      </c>
      <c r="C166" s="4" t="s">
        <v>35</v>
      </c>
      <c r="D166" s="4" t="s">
        <v>42</v>
      </c>
      <c r="E166" s="5">
        <v>1485</v>
      </c>
    </row>
    <row r="167" spans="1:5">
      <c r="A167" s="3">
        <v>42870</v>
      </c>
      <c r="B167" s="4" t="s">
        <v>27</v>
      </c>
      <c r="C167" s="4" t="s">
        <v>20</v>
      </c>
      <c r="D167" s="4" t="s">
        <v>33</v>
      </c>
      <c r="E167" s="5">
        <v>1065.3699999999999</v>
      </c>
    </row>
    <row r="168" spans="1:5">
      <c r="A168" s="3">
        <v>43045</v>
      </c>
      <c r="B168" s="4" t="s">
        <v>24</v>
      </c>
      <c r="C168" s="4" t="s">
        <v>15</v>
      </c>
      <c r="D168" s="4" t="s">
        <v>13</v>
      </c>
      <c r="E168" s="5">
        <v>819.09</v>
      </c>
    </row>
    <row r="169" spans="1:5">
      <c r="A169" s="3">
        <v>43061</v>
      </c>
      <c r="B169" s="4" t="s">
        <v>27</v>
      </c>
      <c r="C169" s="4" t="s">
        <v>35</v>
      </c>
      <c r="D169" s="4" t="s">
        <v>47</v>
      </c>
      <c r="E169" s="5">
        <v>402.94</v>
      </c>
    </row>
    <row r="170" spans="1:5">
      <c r="A170" s="3">
        <v>42772</v>
      </c>
      <c r="B170" s="4" t="s">
        <v>28</v>
      </c>
      <c r="C170" s="4" t="s">
        <v>21</v>
      </c>
      <c r="D170" s="4" t="s">
        <v>42</v>
      </c>
      <c r="E170" s="5">
        <v>308.75</v>
      </c>
    </row>
    <row r="171" spans="1:5">
      <c r="A171" s="3">
        <v>42691</v>
      </c>
      <c r="B171" s="4" t="s">
        <v>27</v>
      </c>
      <c r="C171" s="4" t="s">
        <v>21</v>
      </c>
      <c r="D171" s="4" t="s">
        <v>34</v>
      </c>
      <c r="E171" s="5">
        <v>450.35</v>
      </c>
    </row>
    <row r="172" spans="1:5">
      <c r="A172" s="3">
        <v>42513</v>
      </c>
      <c r="B172" s="4" t="s">
        <v>11</v>
      </c>
      <c r="C172" s="4" t="s">
        <v>15</v>
      </c>
      <c r="D172" s="4" t="s">
        <v>42</v>
      </c>
      <c r="E172" s="5">
        <v>693.57</v>
      </c>
    </row>
    <row r="173" spans="1:5">
      <c r="A173" s="3">
        <v>42949</v>
      </c>
      <c r="B173" s="4" t="s">
        <v>22</v>
      </c>
      <c r="C173" s="4" t="s">
        <v>38</v>
      </c>
      <c r="D173" s="4" t="s">
        <v>26</v>
      </c>
      <c r="E173" s="5">
        <v>1120.6500000000001</v>
      </c>
    </row>
    <row r="174" spans="1:5">
      <c r="A174" s="3">
        <v>42837</v>
      </c>
      <c r="B174" s="4" t="s">
        <v>24</v>
      </c>
      <c r="C174" s="4" t="s">
        <v>15</v>
      </c>
      <c r="D174" s="4" t="s">
        <v>36</v>
      </c>
      <c r="E174" s="5">
        <v>500.56</v>
      </c>
    </row>
    <row r="175" spans="1:5">
      <c r="A175" s="3">
        <v>42584</v>
      </c>
      <c r="B175" s="4" t="s">
        <v>24</v>
      </c>
      <c r="C175" s="4" t="s">
        <v>15</v>
      </c>
      <c r="D175" s="4" t="s">
        <v>40</v>
      </c>
      <c r="E175" s="5">
        <v>1173.55</v>
      </c>
    </row>
    <row r="176" spans="1:5">
      <c r="A176" s="3">
        <v>43000</v>
      </c>
      <c r="B176" s="4" t="s">
        <v>14</v>
      </c>
      <c r="C176" s="4" t="s">
        <v>32</v>
      </c>
      <c r="D176" s="4" t="s">
        <v>39</v>
      </c>
      <c r="E176" s="5">
        <v>159.6</v>
      </c>
    </row>
    <row r="177" spans="1:5">
      <c r="A177" s="3">
        <v>42444</v>
      </c>
      <c r="B177" s="4" t="s">
        <v>24</v>
      </c>
      <c r="C177" s="4" t="s">
        <v>15</v>
      </c>
      <c r="D177" s="4" t="s">
        <v>47</v>
      </c>
      <c r="E177" s="5">
        <v>774.3</v>
      </c>
    </row>
    <row r="178" spans="1:5">
      <c r="A178" s="3">
        <v>42791</v>
      </c>
      <c r="B178" s="4" t="s">
        <v>11</v>
      </c>
      <c r="C178" s="4" t="s">
        <v>20</v>
      </c>
      <c r="D178" s="4" t="s">
        <v>47</v>
      </c>
      <c r="E178" s="5">
        <v>252.04</v>
      </c>
    </row>
    <row r="179" spans="1:5">
      <c r="A179" s="3">
        <v>42428</v>
      </c>
      <c r="B179" s="4" t="s">
        <v>24</v>
      </c>
      <c r="C179" s="4" t="s">
        <v>15</v>
      </c>
      <c r="D179" s="4" t="s">
        <v>40</v>
      </c>
      <c r="E179" s="5">
        <v>386.79</v>
      </c>
    </row>
    <row r="180" spans="1:5">
      <c r="A180" s="3">
        <v>42442</v>
      </c>
      <c r="B180" s="4" t="s">
        <v>27</v>
      </c>
      <c r="C180" s="4" t="s">
        <v>18</v>
      </c>
      <c r="D180" s="4" t="s">
        <v>46</v>
      </c>
      <c r="E180" s="5">
        <v>497.75</v>
      </c>
    </row>
    <row r="181" spans="1:5">
      <c r="A181" s="3">
        <v>42771</v>
      </c>
      <c r="B181" s="4" t="s">
        <v>28</v>
      </c>
      <c r="C181" s="4" t="s">
        <v>18</v>
      </c>
      <c r="D181" s="4" t="s">
        <v>47</v>
      </c>
      <c r="E181" s="5">
        <v>356.25</v>
      </c>
    </row>
    <row r="182" spans="1:5">
      <c r="A182" s="3">
        <v>42766</v>
      </c>
      <c r="B182" s="4" t="s">
        <v>14</v>
      </c>
      <c r="C182" s="4" t="s">
        <v>15</v>
      </c>
      <c r="D182" s="4" t="s">
        <v>30</v>
      </c>
      <c r="E182" s="5">
        <v>912.71</v>
      </c>
    </row>
    <row r="183" spans="1:5">
      <c r="A183" s="3">
        <v>42429</v>
      </c>
      <c r="B183" s="4" t="s">
        <v>27</v>
      </c>
      <c r="C183" s="4" t="s">
        <v>18</v>
      </c>
      <c r="D183" s="4" t="s">
        <v>30</v>
      </c>
      <c r="E183" s="5">
        <v>497.75</v>
      </c>
    </row>
    <row r="184" spans="1:5">
      <c r="A184" s="3">
        <v>42870</v>
      </c>
      <c r="B184" s="4" t="s">
        <v>14</v>
      </c>
      <c r="C184" s="4" t="s">
        <v>25</v>
      </c>
      <c r="D184" s="4" t="s">
        <v>31</v>
      </c>
      <c r="E184" s="5">
        <v>876.2</v>
      </c>
    </row>
    <row r="185" spans="1:5">
      <c r="A185" s="3">
        <v>42812</v>
      </c>
      <c r="B185" s="4" t="s">
        <v>24</v>
      </c>
      <c r="C185" s="4" t="s">
        <v>12</v>
      </c>
      <c r="D185" s="4" t="s">
        <v>41</v>
      </c>
      <c r="E185" s="5">
        <v>819.09</v>
      </c>
    </row>
    <row r="186" spans="1:5">
      <c r="A186" s="3">
        <v>42800</v>
      </c>
      <c r="B186" s="4" t="s">
        <v>27</v>
      </c>
      <c r="C186" s="4" t="s">
        <v>32</v>
      </c>
      <c r="D186" s="4" t="s">
        <v>33</v>
      </c>
      <c r="E186" s="5">
        <v>568.86</v>
      </c>
    </row>
    <row r="187" spans="1:5">
      <c r="A187" s="3">
        <v>43026</v>
      </c>
      <c r="B187" s="4" t="s">
        <v>28</v>
      </c>
      <c r="C187" s="4" t="s">
        <v>38</v>
      </c>
      <c r="D187" s="4" t="s">
        <v>44</v>
      </c>
      <c r="E187" s="5">
        <v>522.5</v>
      </c>
    </row>
    <row r="188" spans="1:5">
      <c r="A188" s="3">
        <v>42494</v>
      </c>
      <c r="B188" s="4" t="s">
        <v>28</v>
      </c>
      <c r="C188" s="4" t="s">
        <v>18</v>
      </c>
      <c r="D188" s="4" t="s">
        <v>31</v>
      </c>
      <c r="E188" s="5">
        <v>332.5</v>
      </c>
    </row>
    <row r="189" spans="1:5">
      <c r="A189" s="3">
        <v>42464</v>
      </c>
      <c r="B189" s="4" t="s">
        <v>24</v>
      </c>
      <c r="C189" s="4" t="s">
        <v>15</v>
      </c>
      <c r="D189" s="4" t="s">
        <v>13</v>
      </c>
      <c r="E189" s="5">
        <v>386.79</v>
      </c>
    </row>
    <row r="190" spans="1:5">
      <c r="A190" s="3">
        <v>43033</v>
      </c>
      <c r="B190" s="4" t="s">
        <v>27</v>
      </c>
      <c r="C190" s="4" t="s">
        <v>21</v>
      </c>
      <c r="D190" s="4" t="s">
        <v>34</v>
      </c>
      <c r="E190" s="5">
        <v>379.24</v>
      </c>
    </row>
    <row r="191" spans="1:5">
      <c r="A191" s="3">
        <v>42850</v>
      </c>
      <c r="B191" s="4" t="s">
        <v>27</v>
      </c>
      <c r="C191" s="4" t="s">
        <v>21</v>
      </c>
      <c r="D191" s="4" t="s">
        <v>16</v>
      </c>
      <c r="E191" s="5">
        <v>1217.56</v>
      </c>
    </row>
    <row r="192" spans="1:5">
      <c r="A192" s="3">
        <v>42958</v>
      </c>
      <c r="B192" s="4" t="s">
        <v>24</v>
      </c>
      <c r="C192" s="4" t="s">
        <v>18</v>
      </c>
      <c r="D192" s="4" t="s">
        <v>44</v>
      </c>
      <c r="E192" s="5">
        <v>500.56</v>
      </c>
    </row>
    <row r="193" spans="1:5">
      <c r="A193" s="3">
        <v>42988</v>
      </c>
      <c r="B193" s="4" t="s">
        <v>28</v>
      </c>
      <c r="C193" s="4" t="s">
        <v>32</v>
      </c>
      <c r="D193" s="4" t="s">
        <v>47</v>
      </c>
      <c r="E193" s="5">
        <v>1098</v>
      </c>
    </row>
    <row r="194" spans="1:5">
      <c r="A194" s="3">
        <v>42393</v>
      </c>
      <c r="B194" s="4" t="s">
        <v>22</v>
      </c>
      <c r="C194" s="4" t="s">
        <v>12</v>
      </c>
      <c r="D194" s="4" t="s">
        <v>41</v>
      </c>
      <c r="E194" s="5">
        <v>954.63</v>
      </c>
    </row>
    <row r="195" spans="1:5">
      <c r="A195" s="3">
        <v>42755</v>
      </c>
      <c r="B195" s="4" t="s">
        <v>28</v>
      </c>
      <c r="C195" s="4" t="s">
        <v>35</v>
      </c>
      <c r="D195" s="4" t="s">
        <v>31</v>
      </c>
      <c r="E195" s="5">
        <v>403.75</v>
      </c>
    </row>
    <row r="196" spans="1:5">
      <c r="A196" s="3">
        <v>42579</v>
      </c>
      <c r="B196" s="4" t="s">
        <v>24</v>
      </c>
      <c r="C196" s="4" t="s">
        <v>12</v>
      </c>
      <c r="D196" s="4" t="s">
        <v>42</v>
      </c>
      <c r="E196" s="5">
        <v>932.85</v>
      </c>
    </row>
    <row r="197" spans="1:5">
      <c r="A197" s="3">
        <v>42471</v>
      </c>
      <c r="B197" s="4" t="s">
        <v>28</v>
      </c>
      <c r="C197" s="4" t="s">
        <v>38</v>
      </c>
      <c r="D197" s="4" t="s">
        <v>33</v>
      </c>
      <c r="E197" s="5">
        <v>403.75</v>
      </c>
    </row>
    <row r="198" spans="1:5">
      <c r="A198" s="3">
        <v>42695</v>
      </c>
      <c r="B198" s="4" t="s">
        <v>28</v>
      </c>
      <c r="C198" s="4" t="s">
        <v>32</v>
      </c>
      <c r="D198" s="4" t="s">
        <v>23</v>
      </c>
      <c r="E198" s="5">
        <v>403.75</v>
      </c>
    </row>
    <row r="199" spans="1:5">
      <c r="A199" s="3">
        <v>42670</v>
      </c>
      <c r="B199" s="4" t="s">
        <v>27</v>
      </c>
      <c r="C199" s="4" t="s">
        <v>32</v>
      </c>
      <c r="D199" s="4" t="s">
        <v>42</v>
      </c>
      <c r="E199" s="5">
        <v>224.55</v>
      </c>
    </row>
    <row r="200" spans="1:5">
      <c r="A200" s="3">
        <v>42573</v>
      </c>
      <c r="B200" s="4" t="s">
        <v>14</v>
      </c>
      <c r="C200" s="4" t="s">
        <v>15</v>
      </c>
      <c r="D200" s="4" t="s">
        <v>13</v>
      </c>
      <c r="E200" s="5">
        <v>303.24</v>
      </c>
    </row>
    <row r="201" spans="1:5">
      <c r="A201" s="3">
        <v>42917</v>
      </c>
      <c r="B201" s="4" t="s">
        <v>28</v>
      </c>
      <c r="C201" s="4" t="s">
        <v>18</v>
      </c>
      <c r="D201" s="4" t="s">
        <v>29</v>
      </c>
      <c r="E201" s="5">
        <v>869.25</v>
      </c>
    </row>
    <row r="202" spans="1:5">
      <c r="A202" s="3">
        <v>42726</v>
      </c>
      <c r="B202" s="4" t="s">
        <v>22</v>
      </c>
      <c r="C202" s="4" t="s">
        <v>20</v>
      </c>
      <c r="D202" s="4" t="s">
        <v>40</v>
      </c>
      <c r="E202" s="5">
        <v>1599.05</v>
      </c>
    </row>
    <row r="203" spans="1:5">
      <c r="A203" s="3">
        <v>42591</v>
      </c>
      <c r="B203" s="4" t="s">
        <v>27</v>
      </c>
      <c r="C203" s="4" t="s">
        <v>35</v>
      </c>
      <c r="D203" s="4" t="s">
        <v>39</v>
      </c>
      <c r="E203" s="5">
        <v>545.16</v>
      </c>
    </row>
    <row r="204" spans="1:5">
      <c r="A204" s="3">
        <v>42487</v>
      </c>
      <c r="B204" s="4" t="s">
        <v>28</v>
      </c>
      <c r="C204" s="4" t="s">
        <v>32</v>
      </c>
      <c r="D204" s="4" t="s">
        <v>36</v>
      </c>
      <c r="E204" s="5">
        <v>475</v>
      </c>
    </row>
    <row r="205" spans="1:5">
      <c r="A205" s="3">
        <v>42529</v>
      </c>
      <c r="B205" s="4" t="s">
        <v>24</v>
      </c>
      <c r="C205" s="4" t="s">
        <v>18</v>
      </c>
      <c r="D205" s="4" t="s">
        <v>34</v>
      </c>
      <c r="E205" s="5">
        <v>568.80999999999995</v>
      </c>
    </row>
    <row r="206" spans="1:5">
      <c r="A206" s="3">
        <v>42543</v>
      </c>
      <c r="B206" s="4" t="s">
        <v>27</v>
      </c>
      <c r="C206" s="4" t="s">
        <v>38</v>
      </c>
      <c r="D206" s="4" t="s">
        <v>47</v>
      </c>
      <c r="E206" s="5">
        <v>1616.76</v>
      </c>
    </row>
    <row r="207" spans="1:5">
      <c r="A207" s="3">
        <v>42570</v>
      </c>
      <c r="B207" s="4" t="s">
        <v>22</v>
      </c>
      <c r="C207" s="4" t="s">
        <v>35</v>
      </c>
      <c r="D207" s="4" t="s">
        <v>13</v>
      </c>
      <c r="E207" s="5">
        <v>705.59</v>
      </c>
    </row>
    <row r="208" spans="1:5">
      <c r="A208" s="3">
        <v>43037</v>
      </c>
      <c r="B208" s="4" t="s">
        <v>14</v>
      </c>
      <c r="C208" s="4" t="s">
        <v>35</v>
      </c>
      <c r="D208" s="4" t="s">
        <v>30</v>
      </c>
      <c r="E208" s="5">
        <v>1107.42</v>
      </c>
    </row>
    <row r="209" spans="1:5">
      <c r="A209" s="3">
        <v>42893</v>
      </c>
      <c r="B209" s="4" t="s">
        <v>28</v>
      </c>
      <c r="C209" s="4" t="s">
        <v>12</v>
      </c>
      <c r="D209" s="4" t="s">
        <v>13</v>
      </c>
      <c r="E209" s="5">
        <v>915</v>
      </c>
    </row>
    <row r="210" spans="1:5">
      <c r="A210" s="3">
        <v>42740</v>
      </c>
      <c r="B210" s="4" t="s">
        <v>11</v>
      </c>
      <c r="C210" s="4" t="s">
        <v>35</v>
      </c>
      <c r="D210" s="4" t="s">
        <v>30</v>
      </c>
      <c r="E210" s="5">
        <v>306.04000000000002</v>
      </c>
    </row>
    <row r="211" spans="1:5">
      <c r="A211" s="3">
        <v>42789</v>
      </c>
      <c r="B211" s="4" t="s">
        <v>27</v>
      </c>
      <c r="C211" s="4" t="s">
        <v>12</v>
      </c>
      <c r="D211" s="4" t="s">
        <v>34</v>
      </c>
      <c r="E211" s="5">
        <v>913.17</v>
      </c>
    </row>
    <row r="212" spans="1:5">
      <c r="A212" s="3">
        <v>42378</v>
      </c>
      <c r="B212" s="4" t="s">
        <v>24</v>
      </c>
      <c r="C212" s="4" t="s">
        <v>12</v>
      </c>
      <c r="D212" s="4" t="s">
        <v>29</v>
      </c>
      <c r="E212" s="5">
        <v>523.30999999999995</v>
      </c>
    </row>
    <row r="213" spans="1:5">
      <c r="A213" s="3">
        <v>43071</v>
      </c>
      <c r="B213" s="4" t="s">
        <v>22</v>
      </c>
      <c r="C213" s="4" t="s">
        <v>12</v>
      </c>
      <c r="D213" s="4" t="s">
        <v>30</v>
      </c>
      <c r="E213" s="5">
        <v>2123.33</v>
      </c>
    </row>
    <row r="214" spans="1:5">
      <c r="A214" s="3">
        <v>42981</v>
      </c>
      <c r="B214" s="4" t="s">
        <v>24</v>
      </c>
      <c r="C214" s="4" t="s">
        <v>38</v>
      </c>
      <c r="D214" s="4" t="s">
        <v>41</v>
      </c>
      <c r="E214" s="5">
        <v>1051.8800000000001</v>
      </c>
    </row>
    <row r="215" spans="1:5">
      <c r="A215" s="3">
        <v>42557</v>
      </c>
      <c r="B215" s="4" t="s">
        <v>22</v>
      </c>
      <c r="C215" s="4" t="s">
        <v>32</v>
      </c>
      <c r="D215" s="4" t="s">
        <v>41</v>
      </c>
      <c r="E215" s="5">
        <v>1784.74</v>
      </c>
    </row>
    <row r="216" spans="1:5">
      <c r="A216" s="3">
        <v>42721</v>
      </c>
      <c r="B216" s="4" t="s">
        <v>28</v>
      </c>
      <c r="C216" s="4" t="s">
        <v>38</v>
      </c>
      <c r="D216" s="4" t="s">
        <v>26</v>
      </c>
      <c r="E216" s="5">
        <v>356.25</v>
      </c>
    </row>
    <row r="217" spans="1:5">
      <c r="A217" s="3">
        <v>42613</v>
      </c>
      <c r="B217" s="4" t="s">
        <v>27</v>
      </c>
      <c r="C217" s="4" t="s">
        <v>38</v>
      </c>
      <c r="D217" s="4" t="s">
        <v>42</v>
      </c>
      <c r="E217" s="5">
        <v>379.24</v>
      </c>
    </row>
    <row r="218" spans="1:5">
      <c r="A218" s="3">
        <v>42497</v>
      </c>
      <c r="B218" s="4" t="s">
        <v>27</v>
      </c>
      <c r="C218" s="4" t="s">
        <v>35</v>
      </c>
      <c r="D218" s="4" t="s">
        <v>30</v>
      </c>
      <c r="E218" s="5">
        <v>1122.75</v>
      </c>
    </row>
    <row r="219" spans="1:5">
      <c r="A219" s="3">
        <v>42371</v>
      </c>
      <c r="B219" s="4" t="s">
        <v>11</v>
      </c>
      <c r="C219" s="4" t="s">
        <v>12</v>
      </c>
      <c r="D219" s="4" t="s">
        <v>42</v>
      </c>
      <c r="E219" s="5">
        <v>234.03</v>
      </c>
    </row>
    <row r="220" spans="1:5">
      <c r="A220" s="3">
        <v>42637</v>
      </c>
      <c r="B220" s="4" t="s">
        <v>11</v>
      </c>
      <c r="C220" s="4" t="s">
        <v>21</v>
      </c>
      <c r="D220" s="4" t="s">
        <v>16</v>
      </c>
      <c r="E220" s="5">
        <v>920.97</v>
      </c>
    </row>
    <row r="221" spans="1:5">
      <c r="A221" s="3">
        <v>42856</v>
      </c>
      <c r="B221" s="4" t="s">
        <v>14</v>
      </c>
      <c r="C221" s="4" t="s">
        <v>38</v>
      </c>
      <c r="D221" s="4" t="s">
        <v>42</v>
      </c>
      <c r="E221" s="5">
        <v>608.48</v>
      </c>
    </row>
    <row r="222" spans="1:5">
      <c r="A222" s="3">
        <v>42632</v>
      </c>
      <c r="B222" s="4" t="s">
        <v>14</v>
      </c>
      <c r="C222" s="4" t="s">
        <v>32</v>
      </c>
      <c r="D222" s="4" t="s">
        <v>36</v>
      </c>
      <c r="E222" s="5">
        <v>682.29</v>
      </c>
    </row>
    <row r="223" spans="1:5">
      <c r="A223" s="3">
        <v>43032</v>
      </c>
      <c r="B223" s="4" t="s">
        <v>24</v>
      </c>
      <c r="C223" s="4" t="s">
        <v>35</v>
      </c>
      <c r="D223" s="4" t="s">
        <v>47</v>
      </c>
      <c r="E223" s="5">
        <v>318.54000000000002</v>
      </c>
    </row>
    <row r="224" spans="1:5">
      <c r="A224" s="3">
        <v>42707</v>
      </c>
      <c r="B224" s="4" t="s">
        <v>11</v>
      </c>
      <c r="C224" s="4" t="s">
        <v>38</v>
      </c>
      <c r="D224" s="4" t="s">
        <v>30</v>
      </c>
      <c r="E224" s="5">
        <v>414.06</v>
      </c>
    </row>
    <row r="225" spans="1:5">
      <c r="A225" s="3">
        <v>43063</v>
      </c>
      <c r="B225" s="4" t="s">
        <v>28</v>
      </c>
      <c r="C225" s="4" t="s">
        <v>15</v>
      </c>
      <c r="D225" s="4" t="s">
        <v>16</v>
      </c>
      <c r="E225" s="5">
        <v>823.5</v>
      </c>
    </row>
    <row r="226" spans="1:5">
      <c r="A226" s="3">
        <v>42622</v>
      </c>
      <c r="B226" s="4" t="s">
        <v>28</v>
      </c>
      <c r="C226" s="4" t="s">
        <v>38</v>
      </c>
      <c r="D226" s="4" t="s">
        <v>30</v>
      </c>
      <c r="E226" s="5">
        <v>475</v>
      </c>
    </row>
    <row r="227" spans="1:5">
      <c r="A227" s="3">
        <v>42929</v>
      </c>
      <c r="B227" s="4" t="s">
        <v>11</v>
      </c>
      <c r="C227" s="4" t="s">
        <v>21</v>
      </c>
      <c r="D227" s="4" t="s">
        <v>13</v>
      </c>
      <c r="E227" s="5">
        <v>270.04000000000002</v>
      </c>
    </row>
    <row r="228" spans="1:5">
      <c r="A228" s="3">
        <v>42883</v>
      </c>
      <c r="B228" s="4" t="s">
        <v>28</v>
      </c>
      <c r="C228" s="4" t="s">
        <v>21</v>
      </c>
      <c r="D228" s="4" t="s">
        <v>39</v>
      </c>
      <c r="E228" s="5">
        <v>275</v>
      </c>
    </row>
    <row r="229" spans="1:5">
      <c r="A229" s="3">
        <v>42541</v>
      </c>
      <c r="B229" s="4" t="s">
        <v>22</v>
      </c>
      <c r="C229" s="4" t="s">
        <v>35</v>
      </c>
      <c r="D229" s="4" t="s">
        <v>29</v>
      </c>
      <c r="E229" s="5">
        <v>622.58000000000004</v>
      </c>
    </row>
    <row r="230" spans="1:5">
      <c r="A230" s="3">
        <v>43060</v>
      </c>
      <c r="B230" s="4" t="s">
        <v>11</v>
      </c>
      <c r="C230" s="4" t="s">
        <v>18</v>
      </c>
      <c r="D230" s="4" t="s">
        <v>39</v>
      </c>
      <c r="E230" s="5">
        <v>751.37</v>
      </c>
    </row>
    <row r="231" spans="1:5">
      <c r="A231" s="3">
        <v>42799</v>
      </c>
      <c r="B231" s="4" t="s">
        <v>28</v>
      </c>
      <c r="C231" s="4" t="s">
        <v>20</v>
      </c>
      <c r="D231" s="4" t="s">
        <v>31</v>
      </c>
      <c r="E231" s="5">
        <v>732</v>
      </c>
    </row>
    <row r="232" spans="1:5">
      <c r="A232" s="3">
        <v>43063</v>
      </c>
      <c r="B232" s="4" t="s">
        <v>14</v>
      </c>
      <c r="C232" s="4" t="s">
        <v>38</v>
      </c>
      <c r="D232" s="4" t="s">
        <v>41</v>
      </c>
      <c r="E232" s="5">
        <v>379.05</v>
      </c>
    </row>
    <row r="233" spans="1:5">
      <c r="A233" s="3">
        <v>42436</v>
      </c>
      <c r="B233" s="4" t="s">
        <v>28</v>
      </c>
      <c r="C233" s="4" t="s">
        <v>20</v>
      </c>
      <c r="D233" s="4" t="s">
        <v>23</v>
      </c>
      <c r="E233" s="5">
        <v>150</v>
      </c>
    </row>
    <row r="234" spans="1:5">
      <c r="A234" s="3">
        <v>43076</v>
      </c>
      <c r="B234" s="4" t="s">
        <v>11</v>
      </c>
      <c r="C234" s="4" t="s">
        <v>25</v>
      </c>
      <c r="D234" s="4" t="s">
        <v>34</v>
      </c>
      <c r="E234" s="5">
        <v>306.04000000000002</v>
      </c>
    </row>
    <row r="235" spans="1:5">
      <c r="A235" s="3">
        <v>43093</v>
      </c>
      <c r="B235" s="4" t="s">
        <v>24</v>
      </c>
      <c r="C235" s="4" t="s">
        <v>20</v>
      </c>
      <c r="D235" s="4" t="s">
        <v>36</v>
      </c>
      <c r="E235" s="5">
        <v>701.26</v>
      </c>
    </row>
    <row r="236" spans="1:5">
      <c r="A236" s="3">
        <v>43088</v>
      </c>
      <c r="B236" s="4" t="s">
        <v>22</v>
      </c>
      <c r="C236" s="4" t="s">
        <v>32</v>
      </c>
      <c r="D236" s="4" t="s">
        <v>34</v>
      </c>
      <c r="E236" s="5">
        <v>1439.15</v>
      </c>
    </row>
    <row r="237" spans="1:5">
      <c r="A237" s="3">
        <v>42824</v>
      </c>
      <c r="B237" s="4" t="s">
        <v>24</v>
      </c>
      <c r="C237" s="4" t="s">
        <v>38</v>
      </c>
      <c r="D237" s="4" t="s">
        <v>39</v>
      </c>
      <c r="E237" s="5">
        <v>750.83</v>
      </c>
    </row>
    <row r="238" spans="1:5">
      <c r="A238" s="3">
        <v>42597</v>
      </c>
      <c r="B238" s="4" t="s">
        <v>11</v>
      </c>
      <c r="C238" s="4" t="s">
        <v>15</v>
      </c>
      <c r="D238" s="4" t="s">
        <v>31</v>
      </c>
      <c r="E238" s="5">
        <v>720.1</v>
      </c>
    </row>
    <row r="239" spans="1:5">
      <c r="A239" s="3">
        <v>42458</v>
      </c>
      <c r="B239" s="4" t="s">
        <v>28</v>
      </c>
      <c r="C239" s="4" t="s">
        <v>20</v>
      </c>
      <c r="D239" s="4" t="s">
        <v>16</v>
      </c>
      <c r="E239" s="5">
        <v>285</v>
      </c>
    </row>
    <row r="240" spans="1:5">
      <c r="A240" s="3">
        <v>42750</v>
      </c>
      <c r="B240" s="4" t="s">
        <v>22</v>
      </c>
      <c r="C240" s="4" t="s">
        <v>12</v>
      </c>
      <c r="D240" s="4" t="s">
        <v>39</v>
      </c>
      <c r="E240" s="5">
        <v>2097.12</v>
      </c>
    </row>
    <row r="241" spans="1:5">
      <c r="A241" s="3">
        <v>42958</v>
      </c>
      <c r="B241" s="4" t="s">
        <v>27</v>
      </c>
      <c r="C241" s="4" t="s">
        <v>15</v>
      </c>
      <c r="D241" s="4" t="s">
        <v>31</v>
      </c>
      <c r="E241" s="5">
        <v>474.05</v>
      </c>
    </row>
    <row r="242" spans="1:5">
      <c r="A242" s="3">
        <v>42844</v>
      </c>
      <c r="B242" s="4" t="s">
        <v>27</v>
      </c>
      <c r="C242" s="4" t="s">
        <v>12</v>
      </c>
      <c r="D242" s="4" t="s">
        <v>39</v>
      </c>
      <c r="E242" s="5">
        <v>1197.5999999999999</v>
      </c>
    </row>
    <row r="243" spans="1:5">
      <c r="A243" s="3">
        <v>42826</v>
      </c>
      <c r="B243" s="4" t="s">
        <v>24</v>
      </c>
      <c r="C243" s="4" t="s">
        <v>21</v>
      </c>
      <c r="D243" s="4" t="s">
        <v>16</v>
      </c>
      <c r="E243" s="5">
        <v>1293.3</v>
      </c>
    </row>
    <row r="244" spans="1:5">
      <c r="A244" s="3">
        <v>42577</v>
      </c>
      <c r="B244" s="4" t="s">
        <v>24</v>
      </c>
      <c r="C244" s="4" t="s">
        <v>38</v>
      </c>
      <c r="D244" s="4" t="s">
        <v>33</v>
      </c>
      <c r="E244" s="5">
        <v>591.57000000000005</v>
      </c>
    </row>
    <row r="245" spans="1:5">
      <c r="A245" s="3">
        <v>43039</v>
      </c>
      <c r="B245" s="4" t="s">
        <v>24</v>
      </c>
      <c r="C245" s="4" t="s">
        <v>18</v>
      </c>
      <c r="D245" s="4" t="s">
        <v>30</v>
      </c>
      <c r="E245" s="5">
        <v>701.26</v>
      </c>
    </row>
    <row r="246" spans="1:5">
      <c r="A246" s="3">
        <v>42437</v>
      </c>
      <c r="B246" s="4" t="s">
        <v>28</v>
      </c>
      <c r="C246" s="4" t="s">
        <v>32</v>
      </c>
      <c r="D246" s="4" t="s">
        <v>33</v>
      </c>
      <c r="E246" s="5">
        <v>285</v>
      </c>
    </row>
    <row r="247" spans="1:5">
      <c r="A247" s="3">
        <v>43072</v>
      </c>
      <c r="B247" s="4" t="s">
        <v>11</v>
      </c>
      <c r="C247" s="4" t="s">
        <v>12</v>
      </c>
      <c r="D247" s="4" t="s">
        <v>39</v>
      </c>
      <c r="E247" s="5">
        <v>234.03</v>
      </c>
    </row>
    <row r="248" spans="1:5">
      <c r="A248" s="3">
        <v>42931</v>
      </c>
      <c r="B248" s="4" t="s">
        <v>27</v>
      </c>
      <c r="C248" s="4" t="s">
        <v>20</v>
      </c>
      <c r="D248" s="4" t="s">
        <v>46</v>
      </c>
      <c r="E248" s="5">
        <v>426.65</v>
      </c>
    </row>
    <row r="249" spans="1:5">
      <c r="A249" s="3">
        <v>42768</v>
      </c>
      <c r="B249" s="4" t="s">
        <v>28</v>
      </c>
      <c r="C249" s="4" t="s">
        <v>32</v>
      </c>
      <c r="D249" s="4" t="s">
        <v>33</v>
      </c>
      <c r="E249" s="5">
        <v>617.5</v>
      </c>
    </row>
    <row r="250" spans="1:5">
      <c r="A250" s="3">
        <v>42393</v>
      </c>
      <c r="B250" s="4" t="s">
        <v>24</v>
      </c>
      <c r="C250" s="4" t="s">
        <v>32</v>
      </c>
      <c r="D250" s="4" t="s">
        <v>34</v>
      </c>
      <c r="E250" s="5">
        <v>701.26</v>
      </c>
    </row>
    <row r="251" spans="1:5">
      <c r="A251" s="3">
        <v>42381</v>
      </c>
      <c r="B251" s="4" t="s">
        <v>27</v>
      </c>
      <c r="C251" s="4" t="s">
        <v>32</v>
      </c>
      <c r="D251" s="4" t="s">
        <v>16</v>
      </c>
      <c r="E251" s="5">
        <v>853.29</v>
      </c>
    </row>
    <row r="252" spans="1:5">
      <c r="A252" s="3">
        <v>42908</v>
      </c>
      <c r="B252" s="4" t="s">
        <v>28</v>
      </c>
      <c r="C252" s="4" t="s">
        <v>15</v>
      </c>
      <c r="D252" s="4" t="s">
        <v>16</v>
      </c>
      <c r="E252" s="5">
        <v>570</v>
      </c>
    </row>
    <row r="253" spans="1:5">
      <c r="A253" s="3">
        <v>42719</v>
      </c>
      <c r="B253" s="4" t="s">
        <v>11</v>
      </c>
      <c r="C253" s="4" t="s">
        <v>32</v>
      </c>
      <c r="D253" s="4" t="s">
        <v>23</v>
      </c>
      <c r="E253" s="5">
        <v>774.49</v>
      </c>
    </row>
    <row r="254" spans="1:5">
      <c r="A254" s="3">
        <v>42776</v>
      </c>
      <c r="B254" s="4" t="s">
        <v>11</v>
      </c>
      <c r="C254" s="4" t="s">
        <v>32</v>
      </c>
      <c r="D254" s="4" t="s">
        <v>16</v>
      </c>
      <c r="E254" s="5">
        <v>832.28</v>
      </c>
    </row>
    <row r="255" spans="1:5">
      <c r="A255" s="3">
        <v>42371</v>
      </c>
      <c r="B255" s="4" t="s">
        <v>27</v>
      </c>
      <c r="C255" s="4" t="s">
        <v>21</v>
      </c>
      <c r="D255" s="4" t="s">
        <v>26</v>
      </c>
      <c r="E255" s="5">
        <v>913.17</v>
      </c>
    </row>
    <row r="256" spans="1:5">
      <c r="A256" s="3">
        <v>42698</v>
      </c>
      <c r="B256" s="4" t="s">
        <v>28</v>
      </c>
      <c r="C256" s="4" t="s">
        <v>35</v>
      </c>
      <c r="D256" s="4" t="s">
        <v>13</v>
      </c>
      <c r="E256" s="5">
        <v>332.5</v>
      </c>
    </row>
    <row r="257" spans="1:5">
      <c r="A257" s="3">
        <v>43040</v>
      </c>
      <c r="B257" s="4" t="s">
        <v>22</v>
      </c>
      <c r="C257" s="4" t="s">
        <v>18</v>
      </c>
      <c r="D257" s="4" t="s">
        <v>30</v>
      </c>
      <c r="E257" s="5">
        <v>788.6</v>
      </c>
    </row>
    <row r="258" spans="1:5">
      <c r="A258" s="3">
        <v>42772</v>
      </c>
      <c r="B258" s="4" t="s">
        <v>11</v>
      </c>
      <c r="C258" s="4" t="s">
        <v>12</v>
      </c>
      <c r="D258" s="4" t="s">
        <v>42</v>
      </c>
      <c r="E258" s="5">
        <v>936.32</v>
      </c>
    </row>
    <row r="259" spans="1:5">
      <c r="A259" s="3">
        <v>42614</v>
      </c>
      <c r="B259" s="4" t="s">
        <v>22</v>
      </c>
      <c r="C259" s="4" t="s">
        <v>25</v>
      </c>
      <c r="D259" s="4" t="s">
        <v>42</v>
      </c>
      <c r="E259" s="5">
        <v>2238.6799999999998</v>
      </c>
    </row>
    <row r="260" spans="1:5">
      <c r="A260" s="3">
        <v>43037</v>
      </c>
      <c r="B260" s="4" t="s">
        <v>11</v>
      </c>
      <c r="C260" s="4" t="s">
        <v>38</v>
      </c>
      <c r="D260" s="4" t="s">
        <v>13</v>
      </c>
      <c r="E260" s="5">
        <v>360.05</v>
      </c>
    </row>
    <row r="261" spans="1:5">
      <c r="A261" s="3">
        <v>42408</v>
      </c>
      <c r="B261" s="4" t="s">
        <v>14</v>
      </c>
      <c r="C261" s="4" t="s">
        <v>35</v>
      </c>
      <c r="D261" s="4" t="s">
        <v>23</v>
      </c>
      <c r="E261" s="5">
        <v>730.17</v>
      </c>
    </row>
    <row r="262" spans="1:5">
      <c r="A262" s="3">
        <v>42754</v>
      </c>
      <c r="B262" s="4" t="s">
        <v>14</v>
      </c>
      <c r="C262" s="4" t="s">
        <v>12</v>
      </c>
      <c r="D262" s="4" t="s">
        <v>46</v>
      </c>
      <c r="E262" s="5">
        <v>957.6</v>
      </c>
    </row>
    <row r="263" spans="1:5">
      <c r="A263" s="3">
        <v>42718</v>
      </c>
      <c r="B263" s="4" t="s">
        <v>22</v>
      </c>
      <c r="C263" s="4" t="s">
        <v>20</v>
      </c>
      <c r="D263" s="4" t="s">
        <v>26</v>
      </c>
      <c r="E263" s="5">
        <v>1599.05</v>
      </c>
    </row>
    <row r="264" spans="1:5">
      <c r="A264" s="3">
        <v>42397</v>
      </c>
      <c r="B264" s="4" t="s">
        <v>22</v>
      </c>
      <c r="C264" s="4" t="s">
        <v>18</v>
      </c>
      <c r="D264" s="4" t="s">
        <v>33</v>
      </c>
      <c r="E264" s="5">
        <v>2097.12</v>
      </c>
    </row>
    <row r="265" spans="1:5">
      <c r="A265" s="3">
        <v>42527</v>
      </c>
      <c r="B265" s="4" t="s">
        <v>11</v>
      </c>
      <c r="C265" s="4" t="s">
        <v>12</v>
      </c>
      <c r="D265" s="4" t="s">
        <v>26</v>
      </c>
      <c r="E265" s="5">
        <v>1227.96</v>
      </c>
    </row>
    <row r="266" spans="1:5">
      <c r="A266" s="3">
        <v>42880</v>
      </c>
      <c r="B266" s="4" t="s">
        <v>27</v>
      </c>
      <c r="C266" s="4" t="s">
        <v>20</v>
      </c>
      <c r="D266" s="4" t="s">
        <v>31</v>
      </c>
      <c r="E266" s="5">
        <v>497.75</v>
      </c>
    </row>
    <row r="267" spans="1:5">
      <c r="A267" s="3">
        <v>42472</v>
      </c>
      <c r="B267" s="4" t="s">
        <v>28</v>
      </c>
      <c r="C267" s="4" t="s">
        <v>38</v>
      </c>
      <c r="D267" s="4" t="s">
        <v>41</v>
      </c>
      <c r="E267" s="5">
        <v>285</v>
      </c>
    </row>
    <row r="268" spans="1:5">
      <c r="A268" s="3">
        <v>42432</v>
      </c>
      <c r="B268" s="4" t="s">
        <v>14</v>
      </c>
      <c r="C268" s="4" t="s">
        <v>20</v>
      </c>
      <c r="D268" s="4" t="s">
        <v>23</v>
      </c>
      <c r="E268" s="5">
        <v>682.29</v>
      </c>
    </row>
    <row r="269" spans="1:5">
      <c r="A269" s="3">
        <v>42967</v>
      </c>
      <c r="B269" s="4" t="s">
        <v>24</v>
      </c>
      <c r="C269" s="4" t="s">
        <v>32</v>
      </c>
      <c r="D269" s="4" t="s">
        <v>26</v>
      </c>
      <c r="E269" s="5">
        <v>876.57</v>
      </c>
    </row>
    <row r="270" spans="1:5">
      <c r="A270" s="3">
        <v>42896</v>
      </c>
      <c r="B270" s="4" t="s">
        <v>27</v>
      </c>
      <c r="C270" s="4" t="s">
        <v>25</v>
      </c>
      <c r="D270" s="4" t="s">
        <v>33</v>
      </c>
      <c r="E270" s="5">
        <v>1050.1500000000001</v>
      </c>
    </row>
    <row r="271" spans="1:5">
      <c r="A271" s="3">
        <v>42622</v>
      </c>
      <c r="B271" s="4" t="s">
        <v>24</v>
      </c>
      <c r="C271" s="4" t="s">
        <v>21</v>
      </c>
      <c r="D271" s="4" t="s">
        <v>31</v>
      </c>
      <c r="E271" s="5">
        <v>546.05999999999995</v>
      </c>
    </row>
    <row r="272" spans="1:5">
      <c r="A272" s="3">
        <v>42847</v>
      </c>
      <c r="B272" s="4" t="s">
        <v>28</v>
      </c>
      <c r="C272" s="4" t="s">
        <v>21</v>
      </c>
      <c r="D272" s="4" t="s">
        <v>33</v>
      </c>
      <c r="E272" s="5">
        <v>732</v>
      </c>
    </row>
    <row r="273" spans="1:5">
      <c r="A273" s="3">
        <v>43093</v>
      </c>
      <c r="B273" s="4" t="s">
        <v>11</v>
      </c>
      <c r="C273" s="4" t="s">
        <v>32</v>
      </c>
      <c r="D273" s="4" t="s">
        <v>34</v>
      </c>
      <c r="E273" s="5">
        <v>919.08</v>
      </c>
    </row>
    <row r="274" spans="1:5">
      <c r="A274" s="3">
        <v>42409</v>
      </c>
      <c r="B274" s="4" t="s">
        <v>28</v>
      </c>
      <c r="C274" s="4" t="s">
        <v>38</v>
      </c>
      <c r="D274" s="4" t="s">
        <v>44</v>
      </c>
      <c r="E274" s="5">
        <v>451.25</v>
      </c>
    </row>
    <row r="275" spans="1:5">
      <c r="A275" s="3">
        <v>43025</v>
      </c>
      <c r="B275" s="4" t="s">
        <v>28</v>
      </c>
      <c r="C275" s="4" t="s">
        <v>21</v>
      </c>
      <c r="D275" s="4" t="s">
        <v>29</v>
      </c>
      <c r="E275" s="5">
        <v>760</v>
      </c>
    </row>
    <row r="276" spans="1:5">
      <c r="A276" s="3">
        <v>42542</v>
      </c>
      <c r="B276" s="4" t="s">
        <v>27</v>
      </c>
      <c r="C276" s="4" t="s">
        <v>15</v>
      </c>
      <c r="D276" s="4" t="s">
        <v>46</v>
      </c>
      <c r="E276" s="5">
        <v>497.75</v>
      </c>
    </row>
    <row r="277" spans="1:5">
      <c r="A277" s="3">
        <v>42370</v>
      </c>
      <c r="B277" s="4" t="s">
        <v>28</v>
      </c>
      <c r="C277" s="4" t="s">
        <v>15</v>
      </c>
      <c r="D277" s="4" t="s">
        <v>16</v>
      </c>
      <c r="E277" s="5">
        <v>1350</v>
      </c>
    </row>
    <row r="278" spans="1:5">
      <c r="A278" s="3">
        <v>42999</v>
      </c>
      <c r="B278" s="4" t="s">
        <v>14</v>
      </c>
      <c r="C278" s="4" t="s">
        <v>38</v>
      </c>
      <c r="D278" s="4" t="s">
        <v>46</v>
      </c>
      <c r="E278" s="5">
        <v>379.05</v>
      </c>
    </row>
    <row r="279" spans="1:5">
      <c r="A279" s="3">
        <v>42826</v>
      </c>
      <c r="B279" s="4" t="s">
        <v>28</v>
      </c>
      <c r="C279" s="4" t="s">
        <v>32</v>
      </c>
      <c r="D279" s="4" t="s">
        <v>40</v>
      </c>
      <c r="E279" s="5">
        <v>356.25</v>
      </c>
    </row>
    <row r="280" spans="1:5">
      <c r="A280" s="3">
        <v>42725</v>
      </c>
      <c r="B280" s="4" t="s">
        <v>27</v>
      </c>
      <c r="C280" s="4" t="s">
        <v>18</v>
      </c>
      <c r="D280" s="4" t="s">
        <v>46</v>
      </c>
      <c r="E280" s="5">
        <v>274.45</v>
      </c>
    </row>
    <row r="281" spans="1:5">
      <c r="A281" s="3">
        <v>42813</v>
      </c>
      <c r="B281" s="4" t="s">
        <v>24</v>
      </c>
      <c r="C281" s="4" t="s">
        <v>25</v>
      </c>
      <c r="D281" s="4" t="s">
        <v>39</v>
      </c>
      <c r="E281" s="5">
        <v>455.05</v>
      </c>
    </row>
    <row r="282" spans="1:5">
      <c r="A282" s="3">
        <v>42456</v>
      </c>
      <c r="B282" s="4" t="s">
        <v>27</v>
      </c>
      <c r="C282" s="4" t="s">
        <v>32</v>
      </c>
      <c r="D282" s="4" t="s">
        <v>46</v>
      </c>
      <c r="E282" s="5">
        <v>426.65</v>
      </c>
    </row>
    <row r="283" spans="1:5">
      <c r="A283" s="3">
        <v>42383</v>
      </c>
      <c r="B283" s="4" t="s">
        <v>14</v>
      </c>
      <c r="C283" s="4" t="s">
        <v>21</v>
      </c>
      <c r="D283" s="4" t="s">
        <v>46</v>
      </c>
      <c r="E283" s="5">
        <v>284.29000000000002</v>
      </c>
    </row>
    <row r="284" spans="1:5">
      <c r="A284" s="3">
        <v>42841</v>
      </c>
      <c r="B284" s="4" t="s">
        <v>27</v>
      </c>
      <c r="C284" s="4" t="s">
        <v>25</v>
      </c>
      <c r="D284" s="4" t="s">
        <v>47</v>
      </c>
      <c r="E284" s="5">
        <v>497.75</v>
      </c>
    </row>
    <row r="285" spans="1:5">
      <c r="A285" s="3">
        <v>42738</v>
      </c>
      <c r="B285" s="4" t="s">
        <v>27</v>
      </c>
      <c r="C285" s="4" t="s">
        <v>35</v>
      </c>
      <c r="D285" s="4" t="s">
        <v>42</v>
      </c>
      <c r="E285" s="5">
        <v>1197.5999999999999</v>
      </c>
    </row>
    <row r="286" spans="1:5">
      <c r="A286" s="3">
        <v>42800</v>
      </c>
      <c r="B286" s="4" t="s">
        <v>11</v>
      </c>
      <c r="C286" s="4" t="s">
        <v>35</v>
      </c>
      <c r="D286" s="4" t="s">
        <v>29</v>
      </c>
      <c r="E286" s="5">
        <v>432.06</v>
      </c>
    </row>
    <row r="287" spans="1:5">
      <c r="A287" s="3">
        <v>42650</v>
      </c>
      <c r="B287" s="4" t="s">
        <v>14</v>
      </c>
      <c r="C287" s="4" t="s">
        <v>38</v>
      </c>
      <c r="D287" s="4" t="s">
        <v>33</v>
      </c>
      <c r="E287" s="5">
        <v>701.24</v>
      </c>
    </row>
    <row r="288" spans="1:5">
      <c r="A288" s="3">
        <v>43012</v>
      </c>
      <c r="B288" s="4" t="s">
        <v>27</v>
      </c>
      <c r="C288" s="4" t="s">
        <v>32</v>
      </c>
      <c r="D288" s="4" t="s">
        <v>47</v>
      </c>
      <c r="E288" s="5">
        <v>1278.44</v>
      </c>
    </row>
    <row r="289" spans="1:5">
      <c r="A289" s="3">
        <v>42820</v>
      </c>
      <c r="B289" s="4" t="s">
        <v>14</v>
      </c>
      <c r="C289" s="4" t="s">
        <v>15</v>
      </c>
      <c r="D289" s="4" t="s">
        <v>23</v>
      </c>
      <c r="E289" s="5">
        <v>957.6</v>
      </c>
    </row>
    <row r="290" spans="1:5">
      <c r="A290" s="3">
        <v>42929</v>
      </c>
      <c r="B290" s="4" t="s">
        <v>14</v>
      </c>
      <c r="C290" s="4" t="s">
        <v>35</v>
      </c>
      <c r="D290" s="4" t="s">
        <v>30</v>
      </c>
      <c r="E290" s="5">
        <v>284.29000000000002</v>
      </c>
    </row>
    <row r="291" spans="1:5">
      <c r="A291" s="3">
        <v>42894</v>
      </c>
      <c r="B291" s="4" t="s">
        <v>28</v>
      </c>
      <c r="C291" s="4" t="s">
        <v>38</v>
      </c>
      <c r="D291" s="4" t="s">
        <v>13</v>
      </c>
      <c r="E291" s="5">
        <v>403.75</v>
      </c>
    </row>
    <row r="292" spans="1:5">
      <c r="A292" s="3">
        <v>42937</v>
      </c>
      <c r="B292" s="4" t="s">
        <v>28</v>
      </c>
      <c r="C292" s="4" t="s">
        <v>32</v>
      </c>
      <c r="D292" s="4" t="s">
        <v>13</v>
      </c>
      <c r="E292" s="5">
        <v>732</v>
      </c>
    </row>
    <row r="293" spans="1:5">
      <c r="A293" s="3">
        <v>42652</v>
      </c>
      <c r="B293" s="4" t="s">
        <v>22</v>
      </c>
      <c r="C293" s="4" t="s">
        <v>35</v>
      </c>
      <c r="D293" s="4" t="s">
        <v>34</v>
      </c>
      <c r="E293" s="5">
        <v>747.1</v>
      </c>
    </row>
    <row r="294" spans="1:5">
      <c r="A294" s="3">
        <v>42737</v>
      </c>
      <c r="B294" s="4" t="s">
        <v>11</v>
      </c>
      <c r="C294" s="4" t="s">
        <v>15</v>
      </c>
      <c r="D294" s="4" t="s">
        <v>33</v>
      </c>
      <c r="E294" s="5">
        <v>1098.1500000000001</v>
      </c>
    </row>
    <row r="295" spans="1:5">
      <c r="A295" s="3">
        <v>42992</v>
      </c>
      <c r="B295" s="4" t="s">
        <v>27</v>
      </c>
      <c r="C295" s="4" t="s">
        <v>21</v>
      </c>
      <c r="D295" s="4" t="s">
        <v>16</v>
      </c>
      <c r="E295" s="5">
        <v>450.35</v>
      </c>
    </row>
    <row r="296" spans="1:5">
      <c r="A296" s="3">
        <v>42697</v>
      </c>
      <c r="B296" s="4" t="s">
        <v>27</v>
      </c>
      <c r="C296" s="4" t="s">
        <v>20</v>
      </c>
      <c r="D296" s="4" t="s">
        <v>40</v>
      </c>
      <c r="E296" s="5">
        <v>1616.76</v>
      </c>
    </row>
    <row r="297" spans="1:5">
      <c r="A297" s="3">
        <v>42702</v>
      </c>
      <c r="B297" s="4" t="s">
        <v>27</v>
      </c>
      <c r="C297" s="4" t="s">
        <v>35</v>
      </c>
      <c r="D297" s="4" t="s">
        <v>44</v>
      </c>
      <c r="E297" s="5">
        <v>1197.5999999999999</v>
      </c>
    </row>
    <row r="298" spans="1:5">
      <c r="A298" s="3">
        <v>43041</v>
      </c>
      <c r="B298" s="4" t="s">
        <v>28</v>
      </c>
      <c r="C298" s="4" t="s">
        <v>35</v>
      </c>
      <c r="D298" s="4" t="s">
        <v>23</v>
      </c>
      <c r="E298" s="5">
        <v>1485</v>
      </c>
    </row>
    <row r="299" spans="1:5">
      <c r="A299" s="3">
        <v>42605</v>
      </c>
      <c r="B299" s="4" t="s">
        <v>14</v>
      </c>
      <c r="C299" s="4" t="s">
        <v>18</v>
      </c>
      <c r="D299" s="4" t="s">
        <v>16</v>
      </c>
      <c r="E299" s="5">
        <v>454.86</v>
      </c>
    </row>
    <row r="300" spans="1:5">
      <c r="A300" s="3">
        <v>43089</v>
      </c>
      <c r="B300" s="4" t="s">
        <v>24</v>
      </c>
      <c r="C300" s="4" t="s">
        <v>15</v>
      </c>
      <c r="D300" s="4" t="s">
        <v>13</v>
      </c>
      <c r="E300" s="5">
        <v>95.8</v>
      </c>
    </row>
    <row r="301" spans="1:5">
      <c r="A301" s="3">
        <v>42732</v>
      </c>
      <c r="B301" s="4" t="s">
        <v>11</v>
      </c>
      <c r="C301" s="4" t="s">
        <v>18</v>
      </c>
      <c r="D301" s="4" t="s">
        <v>41</v>
      </c>
      <c r="E301" s="5">
        <v>234.03</v>
      </c>
    </row>
    <row r="302" spans="1:5">
      <c r="A302" s="3">
        <v>43071</v>
      </c>
      <c r="B302" s="4" t="s">
        <v>14</v>
      </c>
      <c r="C302" s="4" t="s">
        <v>20</v>
      </c>
      <c r="D302" s="4" t="s">
        <v>39</v>
      </c>
      <c r="E302" s="5">
        <v>1083.0899999999999</v>
      </c>
    </row>
    <row r="303" spans="1:5">
      <c r="A303" s="3">
        <v>42833</v>
      </c>
      <c r="B303" s="4" t="s">
        <v>27</v>
      </c>
      <c r="C303" s="4" t="s">
        <v>32</v>
      </c>
      <c r="D303" s="4" t="s">
        <v>36</v>
      </c>
      <c r="E303" s="5">
        <v>1197.5999999999999</v>
      </c>
    </row>
    <row r="304" spans="1:5">
      <c r="A304" s="3">
        <v>42661</v>
      </c>
      <c r="B304" s="4" t="s">
        <v>14</v>
      </c>
      <c r="C304" s="4" t="s">
        <v>20</v>
      </c>
      <c r="D304" s="4" t="s">
        <v>47</v>
      </c>
      <c r="E304" s="5">
        <v>303.24</v>
      </c>
    </row>
    <row r="305" spans="1:5">
      <c r="A305" s="3">
        <v>42585</v>
      </c>
      <c r="B305" s="4" t="s">
        <v>22</v>
      </c>
      <c r="C305" s="4" t="s">
        <v>38</v>
      </c>
      <c r="D305" s="4" t="s">
        <v>29</v>
      </c>
      <c r="E305" s="5">
        <v>1494.2</v>
      </c>
    </row>
    <row r="306" spans="1:5">
      <c r="A306" s="3">
        <v>43000</v>
      </c>
      <c r="B306" s="4" t="s">
        <v>11</v>
      </c>
      <c r="C306" s="4" t="s">
        <v>18</v>
      </c>
      <c r="D306" s="4" t="s">
        <v>40</v>
      </c>
      <c r="E306" s="5">
        <v>216.03</v>
      </c>
    </row>
    <row r="307" spans="1:5">
      <c r="A307" s="3">
        <v>43058</v>
      </c>
      <c r="B307" s="4" t="s">
        <v>22</v>
      </c>
      <c r="C307" s="4" t="s">
        <v>18</v>
      </c>
      <c r="D307" s="4" t="s">
        <v>26</v>
      </c>
      <c r="E307" s="5">
        <v>581.08000000000004</v>
      </c>
    </row>
    <row r="308" spans="1:5">
      <c r="A308" s="3">
        <v>42745</v>
      </c>
      <c r="B308" s="4" t="s">
        <v>28</v>
      </c>
      <c r="C308" s="4" t="s">
        <v>38</v>
      </c>
      <c r="D308" s="4" t="s">
        <v>26</v>
      </c>
      <c r="E308" s="5">
        <v>570</v>
      </c>
    </row>
    <row r="309" spans="1:5">
      <c r="A309" s="3">
        <v>42741</v>
      </c>
      <c r="B309" s="4" t="s">
        <v>28</v>
      </c>
      <c r="C309" s="4" t="s">
        <v>25</v>
      </c>
      <c r="D309" s="4" t="s">
        <v>30</v>
      </c>
      <c r="E309" s="5">
        <v>498.75</v>
      </c>
    </row>
    <row r="310" spans="1:5">
      <c r="A310" s="3">
        <v>42912</v>
      </c>
      <c r="B310" s="4" t="s">
        <v>24</v>
      </c>
      <c r="C310" s="4" t="s">
        <v>25</v>
      </c>
      <c r="D310" s="4" t="s">
        <v>26</v>
      </c>
      <c r="E310" s="5">
        <v>642.82000000000005</v>
      </c>
    </row>
    <row r="311" spans="1:5">
      <c r="A311" s="3">
        <v>42865</v>
      </c>
      <c r="B311" s="4" t="s">
        <v>28</v>
      </c>
      <c r="C311" s="4" t="s">
        <v>35</v>
      </c>
      <c r="D311" s="4" t="s">
        <v>39</v>
      </c>
      <c r="E311" s="5">
        <v>1215</v>
      </c>
    </row>
    <row r="312" spans="1:5">
      <c r="A312" s="3">
        <v>42786</v>
      </c>
      <c r="B312" s="4" t="s">
        <v>27</v>
      </c>
      <c r="C312" s="4" t="s">
        <v>35</v>
      </c>
      <c r="D312" s="4" t="s">
        <v>39</v>
      </c>
      <c r="E312" s="5">
        <v>1212.57</v>
      </c>
    </row>
    <row r="313" spans="1:5">
      <c r="A313" s="3">
        <v>42851</v>
      </c>
      <c r="B313" s="4" t="s">
        <v>22</v>
      </c>
      <c r="C313" s="4" t="s">
        <v>12</v>
      </c>
      <c r="D313" s="4" t="s">
        <v>44</v>
      </c>
      <c r="E313" s="5">
        <v>996.13</v>
      </c>
    </row>
    <row r="314" spans="1:5">
      <c r="A314" s="3">
        <v>42644</v>
      </c>
      <c r="B314" s="4" t="s">
        <v>24</v>
      </c>
      <c r="C314" s="4" t="s">
        <v>32</v>
      </c>
      <c r="D314" s="4" t="s">
        <v>31</v>
      </c>
      <c r="E314" s="5">
        <v>167.65</v>
      </c>
    </row>
    <row r="315" spans="1:5">
      <c r="A315" s="3">
        <v>42437</v>
      </c>
      <c r="B315" s="4" t="s">
        <v>11</v>
      </c>
      <c r="C315" s="4" t="s">
        <v>32</v>
      </c>
      <c r="D315" s="4" t="s">
        <v>39</v>
      </c>
      <c r="E315" s="5">
        <v>432.06</v>
      </c>
    </row>
    <row r="316" spans="1:5">
      <c r="A316" s="3">
        <v>42573</v>
      </c>
      <c r="B316" s="4" t="s">
        <v>22</v>
      </c>
      <c r="C316" s="4" t="s">
        <v>32</v>
      </c>
      <c r="D316" s="4" t="s">
        <v>30</v>
      </c>
      <c r="E316" s="5">
        <v>2118.9699999999998</v>
      </c>
    </row>
    <row r="317" spans="1:5">
      <c r="A317" s="3">
        <v>42701</v>
      </c>
      <c r="B317" s="4" t="s">
        <v>27</v>
      </c>
      <c r="C317" s="4" t="s">
        <v>25</v>
      </c>
      <c r="D317" s="4" t="s">
        <v>30</v>
      </c>
      <c r="E317" s="5">
        <v>592.55999999999995</v>
      </c>
    </row>
    <row r="318" spans="1:5">
      <c r="A318" s="3">
        <v>43016</v>
      </c>
      <c r="B318" s="4" t="s">
        <v>14</v>
      </c>
      <c r="C318" s="4" t="s">
        <v>12</v>
      </c>
      <c r="D318" s="4" t="s">
        <v>29</v>
      </c>
      <c r="E318" s="5">
        <v>416.96</v>
      </c>
    </row>
    <row r="319" spans="1:5">
      <c r="A319" s="3">
        <v>42440</v>
      </c>
      <c r="B319" s="4" t="s">
        <v>24</v>
      </c>
      <c r="C319" s="4" t="s">
        <v>32</v>
      </c>
      <c r="D319" s="4" t="s">
        <v>23</v>
      </c>
      <c r="E319" s="5">
        <v>546.05999999999995</v>
      </c>
    </row>
    <row r="320" spans="1:5">
      <c r="A320" s="3">
        <v>43085</v>
      </c>
      <c r="B320" s="4" t="s">
        <v>24</v>
      </c>
      <c r="C320" s="4" t="s">
        <v>18</v>
      </c>
      <c r="D320" s="4" t="s">
        <v>42</v>
      </c>
      <c r="E320" s="5">
        <v>682.58</v>
      </c>
    </row>
    <row r="321" spans="1:5">
      <c r="A321" s="3">
        <v>42565</v>
      </c>
      <c r="B321" s="4" t="s">
        <v>28</v>
      </c>
      <c r="C321" s="4" t="s">
        <v>25</v>
      </c>
      <c r="D321" s="4" t="s">
        <v>44</v>
      </c>
      <c r="E321" s="5">
        <v>403.75</v>
      </c>
    </row>
    <row r="322" spans="1:5">
      <c r="A322" s="3">
        <v>42375</v>
      </c>
      <c r="B322" s="4" t="s">
        <v>22</v>
      </c>
      <c r="C322" s="4" t="s">
        <v>25</v>
      </c>
      <c r="D322" s="4" t="s">
        <v>46</v>
      </c>
      <c r="E322" s="5">
        <v>830.11</v>
      </c>
    </row>
    <row r="323" spans="1:5">
      <c r="A323" s="3">
        <v>42709</v>
      </c>
      <c r="B323" s="4" t="s">
        <v>28</v>
      </c>
      <c r="C323" s="4" t="s">
        <v>38</v>
      </c>
      <c r="D323" s="4" t="s">
        <v>13</v>
      </c>
      <c r="E323" s="5">
        <v>831.25</v>
      </c>
    </row>
    <row r="324" spans="1:5">
      <c r="A324" s="3">
        <v>42704</v>
      </c>
      <c r="B324" s="4" t="s">
        <v>24</v>
      </c>
      <c r="C324" s="4" t="s">
        <v>21</v>
      </c>
      <c r="D324" s="4" t="s">
        <v>31</v>
      </c>
      <c r="E324" s="5">
        <v>803.52</v>
      </c>
    </row>
    <row r="325" spans="1:5">
      <c r="A325" s="3">
        <v>42862</v>
      </c>
      <c r="B325" s="4" t="s">
        <v>14</v>
      </c>
      <c r="C325" s="4" t="s">
        <v>18</v>
      </c>
      <c r="D325" s="4" t="s">
        <v>36</v>
      </c>
      <c r="E325" s="5">
        <v>265.33999999999997</v>
      </c>
    </row>
    <row r="326" spans="1:5">
      <c r="A326" s="3">
        <v>42482</v>
      </c>
      <c r="B326" s="4" t="s">
        <v>28</v>
      </c>
      <c r="C326" s="4" t="s">
        <v>25</v>
      </c>
      <c r="D326" s="4" t="s">
        <v>26</v>
      </c>
      <c r="E326" s="5">
        <v>522.5</v>
      </c>
    </row>
    <row r="327" spans="1:5">
      <c r="A327" s="3">
        <v>42816</v>
      </c>
      <c r="B327" s="4" t="s">
        <v>27</v>
      </c>
      <c r="C327" s="4" t="s">
        <v>18</v>
      </c>
      <c r="D327" s="4" t="s">
        <v>36</v>
      </c>
      <c r="E327" s="5">
        <v>331.84</v>
      </c>
    </row>
    <row r="328" spans="1:5">
      <c r="A328" s="3">
        <v>42844</v>
      </c>
      <c r="B328" s="4" t="s">
        <v>24</v>
      </c>
      <c r="C328" s="4" t="s">
        <v>38</v>
      </c>
      <c r="D328" s="4" t="s">
        <v>41</v>
      </c>
      <c r="E328" s="5">
        <v>1185.53</v>
      </c>
    </row>
    <row r="329" spans="1:5">
      <c r="A329" s="3">
        <v>43064</v>
      </c>
      <c r="B329" s="4" t="s">
        <v>27</v>
      </c>
      <c r="C329" s="4" t="s">
        <v>15</v>
      </c>
      <c r="D329" s="4" t="s">
        <v>36</v>
      </c>
      <c r="E329" s="5">
        <v>545.16</v>
      </c>
    </row>
    <row r="330" spans="1:5">
      <c r="A330" s="3">
        <v>42920</v>
      </c>
      <c r="B330" s="4" t="s">
        <v>14</v>
      </c>
      <c r="C330" s="4" t="s">
        <v>25</v>
      </c>
      <c r="D330" s="4" t="s">
        <v>34</v>
      </c>
      <c r="E330" s="5">
        <v>227.43</v>
      </c>
    </row>
    <row r="331" spans="1:5">
      <c r="A331" s="3">
        <v>42743</v>
      </c>
      <c r="B331" s="4" t="s">
        <v>14</v>
      </c>
      <c r="C331" s="4" t="s">
        <v>38</v>
      </c>
      <c r="D331" s="4" t="s">
        <v>47</v>
      </c>
      <c r="E331" s="5">
        <v>246.38</v>
      </c>
    </row>
    <row r="332" spans="1:5">
      <c r="A332" s="3">
        <v>42784</v>
      </c>
      <c r="B332" s="4" t="s">
        <v>24</v>
      </c>
      <c r="C332" s="4" t="s">
        <v>18</v>
      </c>
      <c r="D332" s="4" t="s">
        <v>47</v>
      </c>
      <c r="E332" s="5">
        <v>819.09</v>
      </c>
    </row>
    <row r="333" spans="1:5">
      <c r="A333" s="3">
        <v>42590</v>
      </c>
      <c r="B333" s="4" t="s">
        <v>24</v>
      </c>
      <c r="C333" s="4" t="s">
        <v>25</v>
      </c>
      <c r="D333" s="4" t="s">
        <v>36</v>
      </c>
      <c r="E333" s="5">
        <v>273.02999999999997</v>
      </c>
    </row>
    <row r="334" spans="1:5">
      <c r="A334" s="3">
        <v>42697</v>
      </c>
      <c r="B334" s="4" t="s">
        <v>27</v>
      </c>
      <c r="C334" s="4" t="s">
        <v>18</v>
      </c>
      <c r="D334" s="4" t="s">
        <v>46</v>
      </c>
      <c r="E334" s="5">
        <v>474.05</v>
      </c>
    </row>
    <row r="335" spans="1:5">
      <c r="A335" s="3">
        <v>42820</v>
      </c>
      <c r="B335" s="4" t="s">
        <v>28</v>
      </c>
      <c r="C335" s="4" t="s">
        <v>32</v>
      </c>
      <c r="D335" s="4" t="s">
        <v>16</v>
      </c>
      <c r="E335" s="5">
        <v>1200</v>
      </c>
    </row>
    <row r="336" spans="1:5">
      <c r="A336" s="3">
        <v>42878</v>
      </c>
      <c r="B336" s="4" t="s">
        <v>24</v>
      </c>
      <c r="C336" s="4" t="s">
        <v>20</v>
      </c>
      <c r="D336" s="4" t="s">
        <v>30</v>
      </c>
      <c r="E336" s="5">
        <v>682.58</v>
      </c>
    </row>
    <row r="337" spans="1:5">
      <c r="A337" s="3">
        <v>42972</v>
      </c>
      <c r="B337" s="4" t="s">
        <v>28</v>
      </c>
      <c r="C337" s="4" t="s">
        <v>25</v>
      </c>
      <c r="D337" s="4" t="s">
        <v>36</v>
      </c>
      <c r="E337" s="5">
        <v>671</v>
      </c>
    </row>
    <row r="338" spans="1:5">
      <c r="A338" s="3">
        <v>42653</v>
      </c>
      <c r="B338" s="4" t="s">
        <v>27</v>
      </c>
      <c r="C338" s="4" t="s">
        <v>32</v>
      </c>
      <c r="D338" s="4" t="s">
        <v>13</v>
      </c>
      <c r="E338" s="5">
        <v>853.29</v>
      </c>
    </row>
    <row r="339" spans="1:5">
      <c r="A339" s="3">
        <v>42582</v>
      </c>
      <c r="B339" s="4" t="s">
        <v>14</v>
      </c>
      <c r="C339" s="4" t="s">
        <v>20</v>
      </c>
      <c r="D339" s="4" t="s">
        <v>16</v>
      </c>
      <c r="E339" s="5">
        <v>454.86</v>
      </c>
    </row>
    <row r="340" spans="1:5">
      <c r="A340" s="3">
        <v>42648</v>
      </c>
      <c r="B340" s="4" t="s">
        <v>24</v>
      </c>
      <c r="C340" s="4" t="s">
        <v>35</v>
      </c>
      <c r="D340" s="4" t="s">
        <v>42</v>
      </c>
      <c r="E340" s="5">
        <v>364.04</v>
      </c>
    </row>
    <row r="341" spans="1:5">
      <c r="A341" s="3">
        <v>42983</v>
      </c>
      <c r="B341" s="4" t="s">
        <v>22</v>
      </c>
      <c r="C341" s="4" t="s">
        <v>12</v>
      </c>
      <c r="D341" s="4" t="s">
        <v>44</v>
      </c>
      <c r="E341" s="5">
        <v>1972.17</v>
      </c>
    </row>
    <row r="342" spans="1:5">
      <c r="A342" s="3">
        <v>42596</v>
      </c>
      <c r="B342" s="4" t="s">
        <v>28</v>
      </c>
      <c r="C342" s="4" t="s">
        <v>12</v>
      </c>
      <c r="D342" s="4" t="s">
        <v>23</v>
      </c>
      <c r="E342" s="5">
        <v>570</v>
      </c>
    </row>
    <row r="343" spans="1:5">
      <c r="A343" s="3">
        <v>42860</v>
      </c>
      <c r="B343" s="4" t="s">
        <v>28</v>
      </c>
      <c r="C343" s="4" t="s">
        <v>21</v>
      </c>
      <c r="D343" s="4" t="s">
        <v>42</v>
      </c>
      <c r="E343" s="5">
        <v>855</v>
      </c>
    </row>
    <row r="344" spans="1:5">
      <c r="A344" s="3">
        <v>42780</v>
      </c>
      <c r="B344" s="4" t="s">
        <v>14</v>
      </c>
      <c r="C344" s="4" t="s">
        <v>38</v>
      </c>
      <c r="D344" s="4" t="s">
        <v>30</v>
      </c>
      <c r="E344" s="5">
        <v>937.05</v>
      </c>
    </row>
    <row r="345" spans="1:5">
      <c r="A345" s="3">
        <v>43068</v>
      </c>
      <c r="B345" s="4" t="s">
        <v>22</v>
      </c>
      <c r="C345" s="4" t="s">
        <v>35</v>
      </c>
      <c r="D345" s="4" t="s">
        <v>40</v>
      </c>
      <c r="E345" s="5">
        <v>2123.33</v>
      </c>
    </row>
    <row r="346" spans="1:5">
      <c r="A346" s="3">
        <v>42614</v>
      </c>
      <c r="B346" s="4" t="s">
        <v>24</v>
      </c>
      <c r="C346" s="4" t="s">
        <v>38</v>
      </c>
      <c r="D346" s="4" t="s">
        <v>46</v>
      </c>
      <c r="E346" s="5">
        <v>1051.8800000000001</v>
      </c>
    </row>
    <row r="347" spans="1:5">
      <c r="A347" s="3">
        <v>42680</v>
      </c>
      <c r="B347" s="4" t="s">
        <v>27</v>
      </c>
      <c r="C347" s="4" t="s">
        <v>21</v>
      </c>
      <c r="D347" s="4" t="s">
        <v>47</v>
      </c>
      <c r="E347" s="5">
        <v>402.94</v>
      </c>
    </row>
    <row r="348" spans="1:5">
      <c r="A348" s="3">
        <v>42796</v>
      </c>
      <c r="B348" s="4" t="s">
        <v>27</v>
      </c>
      <c r="C348" s="4" t="s">
        <v>20</v>
      </c>
      <c r="D348" s="4" t="s">
        <v>39</v>
      </c>
      <c r="E348" s="5">
        <v>474.05</v>
      </c>
    </row>
    <row r="349" spans="1:5">
      <c r="A349" s="3">
        <v>42930</v>
      </c>
      <c r="B349" s="4" t="s">
        <v>22</v>
      </c>
      <c r="C349" s="4" t="s">
        <v>25</v>
      </c>
      <c r="D349" s="4" t="s">
        <v>23</v>
      </c>
      <c r="E349" s="5">
        <v>1494.2</v>
      </c>
    </row>
    <row r="350" spans="1:5">
      <c r="A350" s="3">
        <v>43026</v>
      </c>
      <c r="B350" s="4" t="s">
        <v>11</v>
      </c>
      <c r="C350" s="4" t="s">
        <v>12</v>
      </c>
      <c r="D350" s="4" t="s">
        <v>41</v>
      </c>
      <c r="E350" s="5">
        <v>288.04000000000002</v>
      </c>
    </row>
    <row r="351" spans="1:5">
      <c r="A351" s="3">
        <v>42799</v>
      </c>
      <c r="B351" s="4" t="s">
        <v>14</v>
      </c>
      <c r="C351" s="4" t="s">
        <v>35</v>
      </c>
      <c r="D351" s="4" t="s">
        <v>34</v>
      </c>
      <c r="E351" s="5">
        <v>79.8</v>
      </c>
    </row>
    <row r="352" spans="1:5">
      <c r="A352" s="3">
        <v>42840</v>
      </c>
      <c r="B352" s="4" t="s">
        <v>11</v>
      </c>
      <c r="C352" s="4" t="s">
        <v>25</v>
      </c>
      <c r="D352" s="4" t="s">
        <v>41</v>
      </c>
      <c r="E352" s="5">
        <v>832.28</v>
      </c>
    </row>
    <row r="353" spans="1:5">
      <c r="A353" s="3">
        <v>42833</v>
      </c>
      <c r="B353" s="4" t="s">
        <v>11</v>
      </c>
      <c r="C353" s="4" t="s">
        <v>32</v>
      </c>
      <c r="D353" s="4" t="s">
        <v>16</v>
      </c>
      <c r="E353" s="5">
        <v>756.11</v>
      </c>
    </row>
    <row r="354" spans="1:5">
      <c r="A354" s="3">
        <v>42531</v>
      </c>
      <c r="B354" s="4" t="s">
        <v>11</v>
      </c>
      <c r="C354" s="4" t="s">
        <v>38</v>
      </c>
      <c r="D354" s="4" t="s">
        <v>16</v>
      </c>
      <c r="E354" s="5">
        <v>94.75</v>
      </c>
    </row>
    <row r="355" spans="1:5">
      <c r="A355" s="3">
        <v>42497</v>
      </c>
      <c r="B355" s="4" t="s">
        <v>28</v>
      </c>
      <c r="C355" s="4" t="s">
        <v>32</v>
      </c>
      <c r="D355" s="4" t="s">
        <v>29</v>
      </c>
      <c r="E355" s="5">
        <v>475</v>
      </c>
    </row>
    <row r="356" spans="1:5">
      <c r="A356" s="3">
        <v>42614</v>
      </c>
      <c r="B356" s="4" t="s">
        <v>24</v>
      </c>
      <c r="C356" s="4" t="s">
        <v>21</v>
      </c>
      <c r="D356" s="4" t="s">
        <v>13</v>
      </c>
      <c r="E356" s="5">
        <v>819.09</v>
      </c>
    </row>
    <row r="357" spans="1:5">
      <c r="A357" s="3">
        <v>42699</v>
      </c>
      <c r="B357" s="4" t="s">
        <v>22</v>
      </c>
      <c r="C357" s="4" t="s">
        <v>18</v>
      </c>
      <c r="D357" s="4" t="s">
        <v>39</v>
      </c>
      <c r="E357" s="5">
        <v>1599.05</v>
      </c>
    </row>
    <row r="358" spans="1:5">
      <c r="A358" s="3">
        <v>42961</v>
      </c>
      <c r="B358" s="4" t="s">
        <v>28</v>
      </c>
      <c r="C358" s="4" t="s">
        <v>35</v>
      </c>
      <c r="D358" s="4" t="s">
        <v>44</v>
      </c>
      <c r="E358" s="5">
        <v>1281</v>
      </c>
    </row>
    <row r="359" spans="1:5">
      <c r="A359" s="3">
        <v>42747</v>
      </c>
      <c r="B359" s="4" t="s">
        <v>14</v>
      </c>
      <c r="C359" s="4" t="s">
        <v>15</v>
      </c>
      <c r="D359" s="4" t="s">
        <v>36</v>
      </c>
      <c r="E359" s="5">
        <v>227.43</v>
      </c>
    </row>
    <row r="360" spans="1:5">
      <c r="A360" s="3">
        <v>42825</v>
      </c>
      <c r="B360" s="4" t="s">
        <v>14</v>
      </c>
      <c r="C360" s="4" t="s">
        <v>20</v>
      </c>
      <c r="D360" s="4" t="s">
        <v>36</v>
      </c>
      <c r="E360" s="5">
        <v>265.33999999999997</v>
      </c>
    </row>
    <row r="361" spans="1:5">
      <c r="A361" s="3">
        <v>42930</v>
      </c>
      <c r="B361" s="4" t="s">
        <v>24</v>
      </c>
      <c r="C361" s="4" t="s">
        <v>25</v>
      </c>
      <c r="D361" s="4" t="s">
        <v>30</v>
      </c>
      <c r="E361" s="5">
        <v>273.02999999999997</v>
      </c>
    </row>
    <row r="362" spans="1:5">
      <c r="A362" s="3">
        <v>42552</v>
      </c>
      <c r="B362" s="4" t="s">
        <v>14</v>
      </c>
      <c r="C362" s="4" t="s">
        <v>20</v>
      </c>
      <c r="D362" s="4" t="s">
        <v>39</v>
      </c>
      <c r="E362" s="5">
        <v>912.71</v>
      </c>
    </row>
    <row r="363" spans="1:5">
      <c r="A363" s="3">
        <v>42795</v>
      </c>
      <c r="B363" s="4" t="s">
        <v>22</v>
      </c>
      <c r="C363" s="4" t="s">
        <v>21</v>
      </c>
      <c r="D363" s="4" t="s">
        <v>41</v>
      </c>
      <c r="E363" s="5">
        <v>539.57000000000005</v>
      </c>
    </row>
    <row r="364" spans="1:5">
      <c r="A364" s="3">
        <v>42458</v>
      </c>
      <c r="B364" s="4" t="s">
        <v>24</v>
      </c>
      <c r="C364" s="4" t="s">
        <v>25</v>
      </c>
      <c r="D364" s="4" t="s">
        <v>26</v>
      </c>
      <c r="E364" s="5">
        <v>273.02999999999997</v>
      </c>
    </row>
    <row r="365" spans="1:5">
      <c r="A365" s="3">
        <v>42943</v>
      </c>
      <c r="B365" s="4" t="s">
        <v>27</v>
      </c>
      <c r="C365" s="4" t="s">
        <v>35</v>
      </c>
      <c r="D365" s="4" t="s">
        <v>46</v>
      </c>
      <c r="E365" s="5">
        <v>545.16</v>
      </c>
    </row>
    <row r="366" spans="1:5">
      <c r="A366" s="3">
        <v>42474</v>
      </c>
      <c r="B366" s="4" t="s">
        <v>27</v>
      </c>
      <c r="C366" s="4" t="s">
        <v>20</v>
      </c>
      <c r="D366" s="4" t="s">
        <v>42</v>
      </c>
      <c r="E366" s="5">
        <v>274.45</v>
      </c>
    </row>
    <row r="367" spans="1:5">
      <c r="A367" s="3">
        <v>42777</v>
      </c>
      <c r="B367" s="4" t="s">
        <v>14</v>
      </c>
      <c r="C367" s="4" t="s">
        <v>12</v>
      </c>
      <c r="D367" s="4" t="s">
        <v>30</v>
      </c>
      <c r="E367" s="5">
        <v>454.86</v>
      </c>
    </row>
    <row r="368" spans="1:5">
      <c r="A368" s="3">
        <v>42873</v>
      </c>
      <c r="B368" s="4" t="s">
        <v>11</v>
      </c>
      <c r="C368" s="4" t="s">
        <v>15</v>
      </c>
      <c r="D368" s="4" t="s">
        <v>47</v>
      </c>
      <c r="E368" s="5">
        <v>234.03</v>
      </c>
    </row>
    <row r="369" spans="1:5">
      <c r="A369" s="3">
        <v>42605</v>
      </c>
      <c r="B369" s="4" t="s">
        <v>11</v>
      </c>
      <c r="C369" s="4" t="s">
        <v>38</v>
      </c>
      <c r="D369" s="4" t="s">
        <v>26</v>
      </c>
      <c r="E369" s="5">
        <v>306.04000000000002</v>
      </c>
    </row>
    <row r="370" spans="1:5">
      <c r="A370" s="3">
        <v>42390</v>
      </c>
      <c r="B370" s="4" t="s">
        <v>11</v>
      </c>
      <c r="C370" s="4" t="s">
        <v>32</v>
      </c>
      <c r="D370" s="4" t="s">
        <v>30</v>
      </c>
      <c r="E370" s="5">
        <v>554.86</v>
      </c>
    </row>
    <row r="371" spans="1:5">
      <c r="A371" s="3">
        <v>42961</v>
      </c>
      <c r="B371" s="4" t="s">
        <v>14</v>
      </c>
      <c r="C371" s="4" t="s">
        <v>38</v>
      </c>
      <c r="D371" s="4" t="s">
        <v>23</v>
      </c>
      <c r="E371" s="5">
        <v>1022.24</v>
      </c>
    </row>
    <row r="372" spans="1:5">
      <c r="A372" s="3">
        <v>42606</v>
      </c>
      <c r="B372" s="4" t="s">
        <v>14</v>
      </c>
      <c r="C372" s="4" t="s">
        <v>18</v>
      </c>
      <c r="D372" s="4" t="s">
        <v>16</v>
      </c>
      <c r="E372" s="5">
        <v>584.14</v>
      </c>
    </row>
    <row r="373" spans="1:5">
      <c r="A373" s="3">
        <v>42954</v>
      </c>
      <c r="B373" s="4" t="s">
        <v>27</v>
      </c>
      <c r="C373" s="4" t="s">
        <v>32</v>
      </c>
      <c r="D373" s="4" t="s">
        <v>39</v>
      </c>
      <c r="E373" s="5">
        <v>1111.02</v>
      </c>
    </row>
    <row r="374" spans="1:5">
      <c r="A374" s="3">
        <v>42671</v>
      </c>
      <c r="B374" s="4" t="s">
        <v>27</v>
      </c>
      <c r="C374" s="4" t="s">
        <v>25</v>
      </c>
      <c r="D374" s="4" t="s">
        <v>31</v>
      </c>
      <c r="E374" s="5">
        <v>1095.8</v>
      </c>
    </row>
    <row r="375" spans="1:5">
      <c r="A375" s="3">
        <v>42711</v>
      </c>
      <c r="B375" s="4" t="s">
        <v>24</v>
      </c>
      <c r="C375" s="4" t="s">
        <v>35</v>
      </c>
      <c r="D375" s="4" t="s">
        <v>16</v>
      </c>
      <c r="E375" s="5">
        <v>386.79</v>
      </c>
    </row>
    <row r="376" spans="1:5">
      <c r="A376" s="3">
        <v>42809</v>
      </c>
      <c r="B376" s="4" t="s">
        <v>14</v>
      </c>
      <c r="C376" s="4" t="s">
        <v>35</v>
      </c>
      <c r="D376" s="4" t="s">
        <v>30</v>
      </c>
      <c r="E376" s="5">
        <v>1156.0999999999999</v>
      </c>
    </row>
    <row r="377" spans="1:5">
      <c r="A377" s="3">
        <v>42773</v>
      </c>
      <c r="B377" s="4" t="s">
        <v>11</v>
      </c>
      <c r="C377" s="4" t="s">
        <v>12</v>
      </c>
      <c r="D377" s="4" t="s">
        <v>34</v>
      </c>
      <c r="E377" s="5">
        <v>554.86</v>
      </c>
    </row>
    <row r="378" spans="1:5">
      <c r="A378" s="3">
        <v>42825</v>
      </c>
      <c r="B378" s="4" t="s">
        <v>27</v>
      </c>
      <c r="C378" s="4" t="s">
        <v>15</v>
      </c>
      <c r="D378" s="4" t="s">
        <v>13</v>
      </c>
      <c r="E378" s="5">
        <v>711.08</v>
      </c>
    </row>
    <row r="379" spans="1:5">
      <c r="A379" s="3">
        <v>42606</v>
      </c>
      <c r="B379" s="4" t="s">
        <v>24</v>
      </c>
      <c r="C379" s="4" t="s">
        <v>21</v>
      </c>
      <c r="D379" s="4" t="s">
        <v>13</v>
      </c>
      <c r="E379" s="5">
        <v>546.05999999999995</v>
      </c>
    </row>
    <row r="380" spans="1:5">
      <c r="A380" s="3">
        <v>42521</v>
      </c>
      <c r="B380" s="4" t="s">
        <v>22</v>
      </c>
      <c r="C380" s="4" t="s">
        <v>25</v>
      </c>
      <c r="D380" s="4" t="s">
        <v>16</v>
      </c>
      <c r="E380" s="5">
        <v>1918.86</v>
      </c>
    </row>
    <row r="381" spans="1:5">
      <c r="A381" s="3">
        <v>42800</v>
      </c>
      <c r="B381" s="4" t="s">
        <v>24</v>
      </c>
      <c r="C381" s="4" t="s">
        <v>20</v>
      </c>
      <c r="D381" s="4" t="s">
        <v>46</v>
      </c>
      <c r="E381" s="5">
        <v>239.5</v>
      </c>
    </row>
    <row r="382" spans="1:5">
      <c r="A382" s="3">
        <v>42694</v>
      </c>
      <c r="B382" s="4" t="s">
        <v>28</v>
      </c>
      <c r="C382" s="4" t="s">
        <v>21</v>
      </c>
      <c r="D382" s="4" t="s">
        <v>31</v>
      </c>
      <c r="E382" s="5">
        <v>1485</v>
      </c>
    </row>
    <row r="383" spans="1:5">
      <c r="A383" s="3">
        <v>42462</v>
      </c>
      <c r="B383" s="4" t="s">
        <v>28</v>
      </c>
      <c r="C383" s="4" t="s">
        <v>15</v>
      </c>
      <c r="D383" s="4" t="s">
        <v>41</v>
      </c>
      <c r="E383" s="5">
        <v>427.5</v>
      </c>
    </row>
    <row r="384" spans="1:5">
      <c r="A384" s="3">
        <v>43096</v>
      </c>
      <c r="B384" s="4" t="s">
        <v>22</v>
      </c>
      <c r="C384" s="4" t="s">
        <v>15</v>
      </c>
      <c r="D384" s="4" t="s">
        <v>41</v>
      </c>
      <c r="E384" s="5">
        <v>2123.33</v>
      </c>
    </row>
    <row r="385" spans="1:5">
      <c r="A385" s="3">
        <v>42873</v>
      </c>
      <c r="B385" s="4" t="s">
        <v>24</v>
      </c>
      <c r="C385" s="4" t="s">
        <v>35</v>
      </c>
      <c r="D385" s="4" t="s">
        <v>31</v>
      </c>
      <c r="E385" s="5">
        <v>546.05999999999995</v>
      </c>
    </row>
    <row r="386" spans="1:5">
      <c r="A386" s="3">
        <v>42642</v>
      </c>
      <c r="B386" s="4" t="s">
        <v>27</v>
      </c>
      <c r="C386" s="4" t="s">
        <v>32</v>
      </c>
      <c r="D386" s="4" t="s">
        <v>34</v>
      </c>
      <c r="E386" s="5">
        <v>730.54</v>
      </c>
    </row>
    <row r="387" spans="1:5">
      <c r="A387" s="3">
        <v>42534</v>
      </c>
      <c r="B387" s="4" t="s">
        <v>14</v>
      </c>
      <c r="C387" s="4" t="s">
        <v>15</v>
      </c>
      <c r="D387" s="4" t="s">
        <v>47</v>
      </c>
      <c r="E387" s="5">
        <v>584.14</v>
      </c>
    </row>
    <row r="388" spans="1:5">
      <c r="A388" s="3">
        <v>42437</v>
      </c>
      <c r="B388" s="4" t="s">
        <v>27</v>
      </c>
      <c r="C388" s="4" t="s">
        <v>25</v>
      </c>
      <c r="D388" s="4" t="s">
        <v>23</v>
      </c>
      <c r="E388" s="5">
        <v>1095.8</v>
      </c>
    </row>
    <row r="389" spans="1:5">
      <c r="A389" s="3">
        <v>42693</v>
      </c>
      <c r="B389" s="4" t="s">
        <v>11</v>
      </c>
      <c r="C389" s="4" t="s">
        <v>21</v>
      </c>
      <c r="D389" s="4" t="s">
        <v>42</v>
      </c>
      <c r="E389" s="5">
        <v>37.9</v>
      </c>
    </row>
    <row r="390" spans="1:5">
      <c r="A390" s="3">
        <v>42897</v>
      </c>
      <c r="B390" s="4" t="s">
        <v>24</v>
      </c>
      <c r="C390" s="4" t="s">
        <v>15</v>
      </c>
      <c r="D390" s="4" t="s">
        <v>47</v>
      </c>
      <c r="E390" s="5">
        <v>1293.3</v>
      </c>
    </row>
    <row r="391" spans="1:5">
      <c r="A391" s="3">
        <v>42840</v>
      </c>
      <c r="B391" s="4" t="s">
        <v>11</v>
      </c>
      <c r="C391" s="4" t="s">
        <v>32</v>
      </c>
      <c r="D391" s="4" t="s">
        <v>23</v>
      </c>
      <c r="E391" s="5">
        <v>208.45</v>
      </c>
    </row>
    <row r="392" spans="1:5">
      <c r="A392" s="3">
        <v>42785</v>
      </c>
      <c r="B392" s="4" t="s">
        <v>14</v>
      </c>
      <c r="C392" s="4" t="s">
        <v>32</v>
      </c>
      <c r="D392" s="4" t="s">
        <v>31</v>
      </c>
      <c r="E392" s="5">
        <v>360.1</v>
      </c>
    </row>
    <row r="393" spans="1:5">
      <c r="A393" s="3">
        <v>42842</v>
      </c>
      <c r="B393" s="4" t="s">
        <v>11</v>
      </c>
      <c r="C393" s="4" t="s">
        <v>32</v>
      </c>
      <c r="D393" s="4" t="s">
        <v>30</v>
      </c>
      <c r="E393" s="5">
        <v>832.28</v>
      </c>
    </row>
    <row r="394" spans="1:5">
      <c r="A394" s="3">
        <v>42770</v>
      </c>
      <c r="B394" s="4" t="s">
        <v>11</v>
      </c>
      <c r="C394" s="4" t="s">
        <v>25</v>
      </c>
      <c r="D394" s="4" t="s">
        <v>39</v>
      </c>
      <c r="E394" s="5">
        <v>378.05</v>
      </c>
    </row>
    <row r="395" spans="1:5">
      <c r="A395" s="3">
        <v>42929</v>
      </c>
      <c r="B395" s="4" t="s">
        <v>27</v>
      </c>
      <c r="C395" s="4" t="s">
        <v>35</v>
      </c>
      <c r="D395" s="4" t="s">
        <v>34</v>
      </c>
      <c r="E395" s="5">
        <v>474.05</v>
      </c>
    </row>
    <row r="396" spans="1:5">
      <c r="A396" s="3">
        <v>43053</v>
      </c>
      <c r="B396" s="4" t="s">
        <v>28</v>
      </c>
      <c r="C396" s="4" t="s">
        <v>38</v>
      </c>
      <c r="D396" s="4" t="s">
        <v>36</v>
      </c>
      <c r="E396" s="5">
        <v>522.5</v>
      </c>
    </row>
    <row r="397" spans="1:5">
      <c r="A397" s="3">
        <v>42373</v>
      </c>
      <c r="B397" s="4" t="s">
        <v>22</v>
      </c>
      <c r="C397" s="4" t="s">
        <v>32</v>
      </c>
      <c r="D397" s="4" t="s">
        <v>46</v>
      </c>
      <c r="E397" s="5">
        <v>1812.26</v>
      </c>
    </row>
  </sheetData>
  <hyperlinks>
    <hyperlink ref="G25" r:id="rId1" xr:uid="{00000000-0004-0000-0200-000000000000}"/>
    <hyperlink ref="G26" r:id="rId2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00FF"/>
  </sheetPr>
  <dimension ref="A1:E24"/>
  <sheetViews>
    <sheetView tabSelected="1" topLeftCell="A6" zoomScale="160" zoomScaleNormal="160" workbookViewId="0">
      <selection activeCell="A7" sqref="A7"/>
    </sheetView>
  </sheetViews>
  <sheetFormatPr defaultColWidth="8.85546875" defaultRowHeight="15"/>
  <cols>
    <col min="1" max="5" width="16.140625" customWidth="1"/>
    <col min="6" max="6" width="19.28515625" customWidth="1"/>
  </cols>
  <sheetData>
    <row r="1" spans="1:5">
      <c r="A1" s="2" t="s">
        <v>10</v>
      </c>
    </row>
    <row r="2" spans="1:5" ht="26.1">
      <c r="A2" s="18" t="s">
        <v>48</v>
      </c>
      <c r="B2" s="18"/>
      <c r="C2" s="18"/>
      <c r="D2" s="18"/>
    </row>
    <row r="3" spans="1:5">
      <c r="A3" t="s">
        <v>49</v>
      </c>
    </row>
    <row r="4" spans="1:5">
      <c r="A4" t="s">
        <v>50</v>
      </c>
    </row>
    <row r="5" spans="1:5">
      <c r="A5" t="s">
        <v>51</v>
      </c>
    </row>
    <row r="6" spans="1:5">
      <c r="A6" t="s">
        <v>52</v>
      </c>
    </row>
    <row r="8" spans="1:5">
      <c r="A8" s="16" t="s">
        <v>53</v>
      </c>
      <c r="B8" s="16"/>
      <c r="C8" s="16"/>
      <c r="D8" s="16"/>
    </row>
    <row r="9" spans="1:5">
      <c r="A9" s="17" t="s">
        <v>54</v>
      </c>
      <c r="B9" s="16"/>
      <c r="C9" s="16"/>
      <c r="D9" s="16"/>
    </row>
    <row r="10" spans="1:5">
      <c r="A10" s="19" t="s">
        <v>55</v>
      </c>
      <c r="B10" s="20"/>
    </row>
    <row r="11" spans="1:5">
      <c r="A11" s="21" t="s">
        <v>56</v>
      </c>
      <c r="B11" s="22" t="s">
        <v>57</v>
      </c>
    </row>
    <row r="12" spans="1:5">
      <c r="A12" s="11">
        <v>93</v>
      </c>
      <c r="B12" s="12" t="str" cm="1">
        <f t="array" ref="B12">_xlfn.IFS(A12&gt;90,"A",A12&gt;80,"B", A12&gt;70,"C",A12&gt;65,"D", TRUE,"F")</f>
        <v>A</v>
      </c>
      <c r="C12" t="str">
        <f ca="1">_xlfn.FORMULATEXT(B12)</f>
        <v>=IFS(A12&gt;90,"A",A12&gt;80,"B", A12&gt;70,"C",A12&gt;65,"D", TRUE,"F")</v>
      </c>
    </row>
    <row r="13" spans="1:5" thickBot="1">
      <c r="A13" s="11">
        <v>89</v>
      </c>
      <c r="B13" s="12" t="str" cm="1">
        <f t="array" ref="B13">_xlfn.IFS(A13&gt;90,"A",A13&gt;80,"B", A13&gt;70,"C",A13&gt;65,"D", TRUE,"F")</f>
        <v>B</v>
      </c>
    </row>
    <row r="14" spans="1:5" thickBot="1">
      <c r="A14" s="11">
        <v>75</v>
      </c>
      <c r="B14" s="12" t="str" cm="1">
        <f t="array" ref="B14">_xlfn.IFS(A14&gt;90,"A",A14&gt;80,"B", A14&gt;70,"C",A14&gt;65,"D", TRUE,"F")</f>
        <v>C</v>
      </c>
      <c r="E14" t="s">
        <v>58</v>
      </c>
    </row>
    <row r="15" spans="1:5" thickTop="1" thickBot="1">
      <c r="A15" s="11">
        <v>69</v>
      </c>
      <c r="B15" s="12" t="str" cm="1">
        <f t="array" ref="B15">_xlfn.IFS(A15&gt;90,"A",A15&gt;80,"B", A15&gt;70,"C",A15&gt;65,"D", TRUE,"F")</f>
        <v>D</v>
      </c>
    </row>
    <row r="16" spans="1:5" thickBot="1">
      <c r="A16" s="11">
        <v>55</v>
      </c>
      <c r="B16" s="12" t="str" cm="1">
        <f t="array" ref="B16">_xlfn.IFS(A16&gt;90,"A",A16&gt;80,"B", A16&gt;70,"C",A16&gt;65,"D", TRUE,"F")</f>
        <v>F</v>
      </c>
      <c r="E16" t="s">
        <v>59</v>
      </c>
    </row>
    <row r="17" spans="1:1" ht="15.95" thickTop="1"/>
    <row r="18" spans="1:1">
      <c r="A18" t="s">
        <v>60</v>
      </c>
    </row>
    <row r="19" spans="1:1">
      <c r="A19" s="13" t="s">
        <v>61</v>
      </c>
    </row>
    <row r="20" spans="1:1">
      <c r="A20" s="13" t="s">
        <v>62</v>
      </c>
    </row>
    <row r="22" spans="1:1">
      <c r="A22" t="s">
        <v>63</v>
      </c>
    </row>
    <row r="23" spans="1:1">
      <c r="A23" s="10" t="s">
        <v>43</v>
      </c>
    </row>
    <row r="24" spans="1:1">
      <c r="A24" s="10" t="s">
        <v>45</v>
      </c>
    </row>
  </sheetData>
  <mergeCells count="1">
    <mergeCell ref="A10:B10"/>
  </mergeCells>
  <hyperlinks>
    <hyperlink ref="A23" r:id="rId1" xr:uid="{00000000-0004-0000-0300-000000000000}"/>
    <hyperlink ref="A24" r:id="rId2" xr:uid="{00000000-0004-0000-0300-000001000000}"/>
    <hyperlink ref="A20" r:id="rId3" xr:uid="{00000000-0004-0000-0300-000002000000}"/>
    <hyperlink ref="A19" r:id="rId4" xr:uid="{00000000-0004-0000-03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Girvin, Michael</dc:creator>
  <cp:keywords/>
  <dc:description/>
  <cp:lastModifiedBy/>
  <cp:revision/>
  <dcterms:created xsi:type="dcterms:W3CDTF">2016-05-08T17:16:23Z</dcterms:created>
  <dcterms:modified xsi:type="dcterms:W3CDTF">2020-02-27T22:16:09Z</dcterms:modified>
  <cp:category/>
  <cp:contentStatus/>
</cp:coreProperties>
</file>