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est\prototype\forecasts\"/>
    </mc:Choice>
  </mc:AlternateContent>
  <bookViews>
    <workbookView xWindow="0" yWindow="0" windowWidth="15840" windowHeight="5415" activeTab="12" xr2:uid="{00000000-000D-0000-FFFF-FFFF00000000}"/>
  </bookViews>
  <sheets>
    <sheet name="RCK" sheetId="1" r:id="rId1"/>
    <sheet name="CORP" sheetId="2" r:id="rId2"/>
    <sheet name="CORPO" sheetId="3" r:id="rId3"/>
    <sheet name="PKG-PRM" sheetId="4" r:id="rId4"/>
    <sheet name="WSOL" sheetId="5" r:id="rId5"/>
    <sheet name="WSOF" sheetId="6" r:id="rId6"/>
    <sheet name="INDO" sheetId="7" r:id="rId7"/>
    <sheet name="INDR" sheetId="8" r:id="rId8"/>
    <sheet name="CORPM" sheetId="9" r:id="rId9"/>
    <sheet name="CON-ASSOC" sheetId="10" r:id="rId10"/>
    <sheet name="GOV-NGO" sheetId="11" r:id="rId11"/>
    <sheet name="GRPT" sheetId="12" r:id="rId12"/>
    <sheet name="GRPO" sheetId="13" r:id="rId13"/>
  </sheets>
  <definedNames>
    <definedName name="arr" localSheetId="9">'CON-ASSOC'!$C$2:$C$4</definedName>
    <definedName name="arr" localSheetId="1">CORP!$C$2:$C$4</definedName>
    <definedName name="arr" localSheetId="8">CORPM!$C$2:$C$4</definedName>
    <definedName name="arr" localSheetId="2">CORPO!$C$2:$C$4</definedName>
    <definedName name="arr" localSheetId="10">'GOV-NGO'!$C$2:$C$4</definedName>
    <definedName name="arr" localSheetId="12">GRPO!$C$2:$C$4</definedName>
    <definedName name="arr" localSheetId="11">GRPT!$C$2:$C$4</definedName>
    <definedName name="arr" localSheetId="6">INDO!$C$2:$C$4</definedName>
    <definedName name="arr" localSheetId="7">INDR!$C$2:$C$4</definedName>
    <definedName name="arr" localSheetId="3">'PKG-PRM'!$C$2:$C$4</definedName>
    <definedName name="arr" localSheetId="0">RCK!$C$2:$C$4</definedName>
    <definedName name="arr" localSheetId="5">WSOF!$C$2:$C$4</definedName>
    <definedName name="arr" localSheetId="4">WSOL!$C$2:$C$4</definedName>
    <definedName name="rev" localSheetId="9">'CON-ASSOC'!$D$2:$D$4</definedName>
    <definedName name="rev" localSheetId="1">CORP!$D$2:$D$4</definedName>
    <definedName name="rev" localSheetId="8">CORPM!$D$2:$D$4</definedName>
    <definedName name="rev" localSheetId="2">CORPO!$D$2:$D$4</definedName>
    <definedName name="rev" localSheetId="10">'GOV-NGO'!$D$2:$D$4</definedName>
    <definedName name="rev" localSheetId="12">GRPO!$D$2:$D$4</definedName>
    <definedName name="rev" localSheetId="11">GRPT!$D$2:$D$4</definedName>
    <definedName name="rev" localSheetId="6">INDO!$D$2:$D$4</definedName>
    <definedName name="rev" localSheetId="7">INDR!$D$2:$D$4</definedName>
    <definedName name="rev" localSheetId="3">'PKG-PRM'!$D$2:$D$4</definedName>
    <definedName name="rev" localSheetId="0">RCK!$D$2:$D$4</definedName>
    <definedName name="rev" localSheetId="5">WSOF!$D$2:$D$4</definedName>
    <definedName name="rev" localSheetId="4">WSOL!$D$2:$D$4</definedName>
    <definedName name="rns" localSheetId="9">'CON-ASSOC'!$B$2:$B$4</definedName>
    <definedName name="rns" localSheetId="1">CORP!$B$2:$B$4</definedName>
    <definedName name="rns" localSheetId="8">CORPM!$B$2:$B$4</definedName>
    <definedName name="rns" localSheetId="2">CORPO!$B$2:$B$4</definedName>
    <definedName name="rns" localSheetId="10">'GOV-NGO'!$B$2:$B$4</definedName>
    <definedName name="rns" localSheetId="12">GRPO!$B$2:$B$4</definedName>
    <definedName name="rns" localSheetId="11">GRPT!$B$2:$B$4</definedName>
    <definedName name="rns" localSheetId="6">INDO!$B$2:$B$4</definedName>
    <definedName name="rns" localSheetId="7">INDR!$B$2:$B$4</definedName>
    <definedName name="rns" localSheetId="3">'PKG-PRM'!$B$2:$B$4</definedName>
    <definedName name="rns" localSheetId="0">RCK!$B$2:$B$4</definedName>
    <definedName name="rns" localSheetId="5">WSOF!$B$2:$B$4</definedName>
    <definedName name="rns" localSheetId="4">WSOL!$B$2:$B$4</definedName>
    <definedName name="timeline">GRPO!$A$2:$A$4</definedName>
  </definedNames>
  <calcPr calcId="171027"/>
</workbook>
</file>

<file path=xl/calcChain.xml><?xml version="1.0" encoding="utf-8"?>
<calcChain xmlns="http://schemas.openxmlformats.org/spreadsheetml/2006/main">
  <c r="A4" i="13" l="1"/>
  <c r="A3" i="13"/>
  <c r="F2" i="13"/>
  <c r="A2" i="13"/>
  <c r="A4" i="12"/>
  <c r="A3" i="12"/>
  <c r="F2" i="12"/>
  <c r="A2" i="12"/>
  <c r="A4" i="11"/>
  <c r="A3" i="11"/>
  <c r="F2" i="11"/>
  <c r="A2" i="11"/>
  <c r="A4" i="10"/>
  <c r="A3" i="10"/>
  <c r="F2" i="10"/>
  <c r="A2" i="10"/>
  <c r="A4" i="9"/>
  <c r="A3" i="9"/>
  <c r="F2" i="9"/>
  <c r="A2" i="9"/>
  <c r="A4" i="8"/>
  <c r="A3" i="8"/>
  <c r="F2" i="8"/>
  <c r="A2" i="8"/>
  <c r="A4" i="7"/>
  <c r="A3" i="7"/>
  <c r="F2" i="7"/>
  <c r="A2" i="7"/>
  <c r="A4" i="6"/>
  <c r="A3" i="6"/>
  <c r="F2" i="6"/>
  <c r="A2" i="6"/>
  <c r="A4" i="5"/>
  <c r="A3" i="5"/>
  <c r="F2" i="5"/>
  <c r="A2" i="5"/>
  <c r="A4" i="4"/>
  <c r="A3" i="4"/>
  <c r="F2" i="4"/>
  <c r="A2" i="4"/>
  <c r="A4" i="3"/>
  <c r="A3" i="3"/>
  <c r="F2" i="3"/>
  <c r="A2" i="3"/>
  <c r="A4" i="2"/>
  <c r="A3" i="2"/>
  <c r="F2" i="2"/>
  <c r="A2" i="2"/>
  <c r="A4" i="1"/>
  <c r="A3" i="1"/>
  <c r="F2" i="1"/>
  <c r="A2" i="1"/>
  <c r="H2" i="10"/>
  <c r="H2" i="6"/>
  <c r="H2" i="2"/>
  <c r="G2" i="2"/>
  <c r="H2" i="9"/>
  <c r="I2" i="2"/>
  <c r="H2" i="1"/>
  <c r="I2" i="12"/>
  <c r="G2" i="10"/>
  <c r="I2" i="8"/>
  <c r="G2" i="6"/>
  <c r="I2" i="4"/>
  <c r="I2" i="10"/>
  <c r="G2" i="8"/>
  <c r="I2" i="6"/>
  <c r="H2" i="5"/>
  <c r="G2" i="4"/>
  <c r="H2" i="13"/>
  <c r="G2" i="12"/>
  <c r="G2" i="13"/>
  <c r="H2" i="12"/>
  <c r="I2" i="11"/>
  <c r="G2" i="9"/>
  <c r="H2" i="8"/>
  <c r="I2" i="7"/>
  <c r="G2" i="5"/>
  <c r="H2" i="4"/>
  <c r="I2" i="3"/>
  <c r="G2" i="1"/>
  <c r="I2" i="1" l="1"/>
  <c r="I2" i="9"/>
  <c r="H2" i="7"/>
  <c r="G2" i="3"/>
  <c r="G2" i="11"/>
  <c r="H2" i="11"/>
  <c r="I2" i="5"/>
  <c r="I2" i="13"/>
  <c r="G2" i="7"/>
  <c r="H2" i="3"/>
</calcChain>
</file>

<file path=xl/sharedStrings.xml><?xml version="1.0" encoding="utf-8"?>
<sst xmlns="http://schemas.openxmlformats.org/spreadsheetml/2006/main" count="104" uniqueCount="8">
  <si>
    <t>Timeline</t>
  </si>
  <si>
    <t>Room Nights Sold</t>
  </si>
  <si>
    <t>Average Room Rate</t>
  </si>
  <si>
    <t>Revenue</t>
  </si>
  <si>
    <t>Forecasted Date</t>
  </si>
  <si>
    <t>Room Night Sold Forecast</t>
  </si>
  <si>
    <t>Average Room Rate Forecast</t>
  </si>
  <si>
    <t>Revenue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</si>
</sst>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2" borderId="0" xfId="0" applyFill="1"/>
    <xf numFmtId="0" fontId="0" fillId="2" borderId="0" xfId="0" applyFill="1"/>
    <xf numFmtId="164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5"/>
  <sheetViews>
    <sheetView workbookViewId="0"/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1482</v>
      </c>
      <c r="C2">
        <v>6095</v>
      </c>
      <c r="D2">
        <v>9033</v>
      </c>
      <c r="F2" s="2">
        <f>EOMONTH(DATE(2015,3,31),1)</f>
        <v>42124</v>
      </c>
      <c r="G2">
        <f>_xlfn.FORECAST.ETS($F2,rns,timeline,1,1)</f>
        <v>-209.52471803571433</v>
      </c>
      <c r="H2">
        <f>_xlfn.FORECAST.ETS($F2,arr,timeline,1,1)</f>
        <v>5996.1450966071425</v>
      </c>
      <c r="I2">
        <f>_xlfn.FORECAST.ETS($F2,rev,timeline,1,1)</f>
        <v>-1317.1529578571424</v>
      </c>
    </row>
    <row r="3" spans="1:9" x14ac:dyDescent="0.25">
      <c r="A3" s="2">
        <f>DATE(2015,2,28)</f>
        <v>42063</v>
      </c>
      <c r="B3">
        <v>578</v>
      </c>
      <c r="C3">
        <v>6215</v>
      </c>
      <c r="D3">
        <v>3592</v>
      </c>
    </row>
    <row r="4" spans="1:9" x14ac:dyDescent="0.25">
      <c r="A4" s="2">
        <f>DATE(2015,3,31)</f>
        <v>42094</v>
      </c>
      <c r="B4">
        <v>447</v>
      </c>
      <c r="C4">
        <v>6002</v>
      </c>
      <c r="D4">
        <v>2683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24</v>
      </c>
      <c r="C2">
        <v>5253</v>
      </c>
      <c r="D2">
        <v>126</v>
      </c>
      <c r="F2" s="2">
        <f>EOMONTH(DATE(2015,3,31),1)</f>
        <v>42124</v>
      </c>
      <c r="G2">
        <f>_xlfn.FORECAST.ETS($F2,rns,timeline,1,1)</f>
        <v>277.37336017857155</v>
      </c>
      <c r="H2">
        <f>_xlfn.FORECAST.ETS($F2,arr,timeline,1,1)</f>
        <v>1599.9293266071427</v>
      </c>
      <c r="I2">
        <f>_xlfn.FORECAST.ETS($F2,rev,timeline,1,1)</f>
        <v>846.06707982142882</v>
      </c>
    </row>
    <row r="3" spans="1:9" x14ac:dyDescent="0.25">
      <c r="A3" s="2">
        <f>DATE(2015,2,28)</f>
        <v>42063</v>
      </c>
      <c r="B3">
        <v>436</v>
      </c>
      <c r="C3">
        <v>3459</v>
      </c>
      <c r="D3">
        <v>1508</v>
      </c>
    </row>
    <row r="4" spans="1:9" x14ac:dyDescent="0.25">
      <c r="A4" s="2">
        <f>DATE(2015,3,31)</f>
        <v>42094</v>
      </c>
      <c r="B4">
        <v>127</v>
      </c>
      <c r="C4">
        <v>2988</v>
      </c>
      <c r="D4">
        <v>379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344</v>
      </c>
      <c r="C2">
        <v>4093</v>
      </c>
      <c r="D2">
        <v>1408</v>
      </c>
      <c r="F2" s="2">
        <f>EOMONTH(DATE(2015,3,31),1)</f>
        <v>42124</v>
      </c>
      <c r="G2">
        <f>_xlfn.FORECAST.ETS($F2,rns,timeline,1,1)</f>
        <v>948.04103374999977</v>
      </c>
      <c r="H2">
        <f>_xlfn.FORECAST.ETS($F2,arr,timeline,1,1)</f>
        <v>8555.5064464285715</v>
      </c>
      <c r="I2">
        <f>_xlfn.FORECAST.ETS($F2,rev,timeline,1,1)</f>
        <v>7342.7103739285722</v>
      </c>
    </row>
    <row r="3" spans="1:9" x14ac:dyDescent="0.25">
      <c r="A3" s="2">
        <f>DATE(2015,2,28)</f>
        <v>42063</v>
      </c>
      <c r="B3">
        <v>64</v>
      </c>
      <c r="C3">
        <v>5226</v>
      </c>
      <c r="D3">
        <v>334</v>
      </c>
    </row>
    <row r="4" spans="1:9" x14ac:dyDescent="0.25">
      <c r="A4" s="2">
        <f>DATE(2015,3,31)</f>
        <v>42094</v>
      </c>
      <c r="B4">
        <v>827</v>
      </c>
      <c r="C4">
        <v>7059</v>
      </c>
      <c r="D4">
        <v>5838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215</v>
      </c>
      <c r="C2">
        <v>3369</v>
      </c>
      <c r="D2">
        <v>724</v>
      </c>
      <c r="F2" s="2">
        <f>EOMONTH(DATE(2015,3,31),1)</f>
        <v>42124</v>
      </c>
      <c r="G2">
        <f>_xlfn.FORECAST.ETS($F2,rns,timeline,1,1)</f>
        <v>-47.864431250000003</v>
      </c>
      <c r="H2">
        <f>_xlfn.FORECAST.ETS($F2,arr,timeline,1,1)</f>
        <v>2717.0361989285711</v>
      </c>
      <c r="I2">
        <f>_xlfn.FORECAST.ETS($F2,rev,timeline,1,1)</f>
        <v>-199.59734446428573</v>
      </c>
    </row>
    <row r="3" spans="1:9" x14ac:dyDescent="0.25">
      <c r="A3" s="2">
        <f>DATE(2015,2,28)</f>
        <v>42063</v>
      </c>
      <c r="B3">
        <v>86</v>
      </c>
      <c r="C3">
        <v>2920</v>
      </c>
      <c r="D3">
        <v>251</v>
      </c>
    </row>
    <row r="4" spans="1:9" x14ac:dyDescent="0.25">
      <c r="A4" s="2">
        <f>DATE(2015,3,31)</f>
        <v>42094</v>
      </c>
      <c r="B4">
        <v>52</v>
      </c>
      <c r="C4">
        <v>2989</v>
      </c>
      <c r="D4">
        <v>155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15"/>
  <sheetViews>
    <sheetView tabSelected="1" workbookViewId="0">
      <selection activeCell="D4" sqref="D4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60</v>
      </c>
      <c r="C2">
        <v>7158</v>
      </c>
      <c r="D2">
        <v>429</v>
      </c>
      <c r="F2" s="2">
        <f>EOMONTH(DATE(2015,3,31),1)</f>
        <v>42124</v>
      </c>
      <c r="G2">
        <f>_xlfn.FORECAST.ETS($F2,rns,timeline,1,1)</f>
        <v>107.00242464285714</v>
      </c>
      <c r="H2">
        <f>_xlfn.FORECAST.ETS($F2,arr,timeline,1,1)</f>
        <v>886.72187214285702</v>
      </c>
      <c r="I2">
        <f>_xlfn.FORECAST.ETS($F2,rev,timeline,1,1)</f>
        <v>203.28387410714282</v>
      </c>
    </row>
    <row r="3" spans="1:9" x14ac:dyDescent="0.25">
      <c r="A3" s="2">
        <f>DATE(2015,2,28)</f>
        <v>42063</v>
      </c>
      <c r="B3">
        <v>36</v>
      </c>
      <c r="C3">
        <v>3970</v>
      </c>
      <c r="D3">
        <v>143</v>
      </c>
    </row>
    <row r="4" spans="1:9" x14ac:dyDescent="0.25">
      <c r="A4" s="2">
        <f>DATE(2015,3,31)</f>
        <v>42094</v>
      </c>
      <c r="B4">
        <v>98</v>
      </c>
      <c r="C4">
        <v>3290</v>
      </c>
      <c r="D4">
        <v>322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252</v>
      </c>
      <c r="C2">
        <v>3404</v>
      </c>
      <c r="D2">
        <v>858</v>
      </c>
      <c r="F2" s="2">
        <f>EOMONTH(DATE(2015,3,31),1)</f>
        <v>42124</v>
      </c>
      <c r="G2">
        <f>_xlfn.FORECAST.ETS($F2,rns,timeline,1,1)</f>
        <v>57.902056607142832</v>
      </c>
      <c r="H2">
        <f>_xlfn.FORECAST.ETS($F2,arr,timeline,1,1)</f>
        <v>3669.0471676785714</v>
      </c>
      <c r="I2">
        <f>_xlfn.FORECAST.ETS($F2,rev,timeline,1,1)</f>
        <v>231.2051571428571</v>
      </c>
    </row>
    <row r="3" spans="1:9" x14ac:dyDescent="0.25">
      <c r="A3" s="2">
        <f>DATE(2015,2,28)</f>
        <v>42063</v>
      </c>
      <c r="B3">
        <v>107</v>
      </c>
      <c r="C3">
        <v>3722</v>
      </c>
      <c r="D3">
        <v>398</v>
      </c>
    </row>
    <row r="4" spans="1:9" x14ac:dyDescent="0.25">
      <c r="A4" s="2">
        <f>DATE(2015,3,31)</f>
        <v>42094</v>
      </c>
      <c r="B4">
        <v>141</v>
      </c>
      <c r="C4">
        <v>3533</v>
      </c>
      <c r="D4">
        <v>498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5"/>
  <sheetViews>
    <sheetView workbookViewId="0">
      <selection activeCell="D7" sqref="D7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179</v>
      </c>
      <c r="C2">
        <v>3708</v>
      </c>
      <c r="D2">
        <v>664</v>
      </c>
      <c r="F2" s="2">
        <f>EOMONTH(DATE(2015,3,31),1)</f>
        <v>42124</v>
      </c>
      <c r="G2">
        <f>_xlfn.FORECAST.ETS($F2,rns,timeline,1,1)</f>
        <v>296.29826571428572</v>
      </c>
      <c r="H2">
        <f>_xlfn.FORECAST.ETS($F2,arr,timeline,1,1)</f>
        <v>3727.94313375</v>
      </c>
      <c r="I2">
        <f>_xlfn.FORECAST.ETS($F2,rev,timeline,1,1)</f>
        <v>1103.14571</v>
      </c>
    </row>
    <row r="3" spans="1:9" x14ac:dyDescent="0.25">
      <c r="A3" s="2">
        <f>DATE(2015,2,28)</f>
        <v>42063</v>
      </c>
      <c r="B3">
        <v>283</v>
      </c>
      <c r="C3">
        <v>3640</v>
      </c>
      <c r="D3">
        <v>1030</v>
      </c>
    </row>
    <row r="4" spans="1:9" x14ac:dyDescent="0.25">
      <c r="A4" s="2">
        <f>DATE(2015,3,31)</f>
        <v>42094</v>
      </c>
      <c r="B4">
        <v>243</v>
      </c>
      <c r="C4">
        <v>3735</v>
      </c>
      <c r="D4">
        <v>908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508</v>
      </c>
      <c r="C2">
        <v>4863</v>
      </c>
      <c r="D2">
        <v>2471</v>
      </c>
      <c r="F2" s="2">
        <f>EOMONTH(DATE(2015,3,31),1)</f>
        <v>42124</v>
      </c>
      <c r="G2">
        <f>_xlfn.FORECAST.ETS($F2,rns,timeline,1,1)</f>
        <v>528.33328125000003</v>
      </c>
      <c r="H2">
        <f>_xlfn.FORECAST.ETS($F2,arr,timeline,1,1)</f>
        <v>3155.3234669642857</v>
      </c>
      <c r="I2">
        <f>_xlfn.FORECAST.ETS($F2,rev,timeline,1,1)</f>
        <v>1655.3067664285718</v>
      </c>
    </row>
    <row r="3" spans="1:9" x14ac:dyDescent="0.25">
      <c r="A3" s="2">
        <f>DATE(2015,2,28)</f>
        <v>42063</v>
      </c>
      <c r="B3">
        <v>686</v>
      </c>
      <c r="C3">
        <v>3345</v>
      </c>
      <c r="D3">
        <v>2295</v>
      </c>
    </row>
    <row r="4" spans="1:9" x14ac:dyDescent="0.25">
      <c r="A4" s="2">
        <f>DATE(2015,3,31)</f>
        <v>42094</v>
      </c>
      <c r="B4">
        <v>489</v>
      </c>
      <c r="C4">
        <v>3932</v>
      </c>
      <c r="D4">
        <v>1923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553</v>
      </c>
      <c r="C2">
        <v>4670</v>
      </c>
      <c r="D2">
        <v>2582</v>
      </c>
      <c r="F2" s="2">
        <f>EOMONTH(DATE(2015,3,31),1)</f>
        <v>42124</v>
      </c>
      <c r="G2">
        <f>_xlfn.FORECAST.ETS($F2,rns,timeline,1,1)</f>
        <v>346.43564571428573</v>
      </c>
      <c r="H2">
        <f>_xlfn.FORECAST.ETS($F2,arr,timeline,1,1)</f>
        <v>4267.0317778571425</v>
      </c>
      <c r="I2">
        <f>_xlfn.FORECAST.ETS($F2,rev,timeline,1,1)</f>
        <v>1443.4991580357143</v>
      </c>
    </row>
    <row r="3" spans="1:9" x14ac:dyDescent="0.25">
      <c r="A3" s="2">
        <f>DATE(2015,2,28)</f>
        <v>42063</v>
      </c>
      <c r="B3">
        <v>398</v>
      </c>
      <c r="C3">
        <v>4643</v>
      </c>
      <c r="D3">
        <v>1848</v>
      </c>
    </row>
    <row r="4" spans="1:9" x14ac:dyDescent="0.25">
      <c r="A4" s="2">
        <f>DATE(2015,3,31)</f>
        <v>42094</v>
      </c>
      <c r="B4">
        <v>435</v>
      </c>
      <c r="C4">
        <v>4388</v>
      </c>
      <c r="D4">
        <v>1909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216</v>
      </c>
      <c r="C2">
        <v>3551</v>
      </c>
      <c r="D2">
        <v>767</v>
      </c>
      <c r="F2" s="2">
        <f>EOMONTH(DATE(2015,3,31),1)</f>
        <v>42124</v>
      </c>
      <c r="G2">
        <f>_xlfn.FORECAST.ETS($F2,rns,timeline,1,1)</f>
        <v>-7.9222957142857258</v>
      </c>
      <c r="H2">
        <f>_xlfn.FORECAST.ETS($F2,arr,timeline,1,1)</f>
        <v>3332.6632669642859</v>
      </c>
      <c r="I2">
        <f>_xlfn.FORECAST.ETS($F2,rev,timeline,1,1)</f>
        <v>-52.93220839285717</v>
      </c>
    </row>
    <row r="3" spans="1:9" x14ac:dyDescent="0.25">
      <c r="A3" s="2">
        <f>DATE(2015,2,28)</f>
        <v>42063</v>
      </c>
      <c r="B3">
        <v>176</v>
      </c>
      <c r="C3">
        <v>3176</v>
      </c>
      <c r="D3">
        <v>559</v>
      </c>
    </row>
    <row r="4" spans="1:9" x14ac:dyDescent="0.25">
      <c r="A4" s="2">
        <f>DATE(2015,3,31)</f>
        <v>42094</v>
      </c>
      <c r="B4">
        <v>64</v>
      </c>
      <c r="C4">
        <v>3466</v>
      </c>
      <c r="D4">
        <v>222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142</v>
      </c>
      <c r="C2">
        <v>7398</v>
      </c>
      <c r="D2">
        <v>1050</v>
      </c>
      <c r="F2" s="2">
        <f>EOMONTH(DATE(2015,3,31),1)</f>
        <v>42124</v>
      </c>
      <c r="G2">
        <f>_xlfn.FORECAST.ETS($F2,rns,timeline,1,1)</f>
        <v>55.680496964285723</v>
      </c>
      <c r="H2">
        <f>_xlfn.FORECAST.ETS($F2,arr,timeline,1,1)</f>
        <v>4492.6387457142855</v>
      </c>
      <c r="I2">
        <f>_xlfn.FORECAST.ETS($F2,rev,timeline,1,1)</f>
        <v>108.8077501785714</v>
      </c>
    </row>
    <row r="3" spans="1:9" x14ac:dyDescent="0.25">
      <c r="A3" s="2">
        <f>DATE(2015,2,28)</f>
        <v>42063</v>
      </c>
      <c r="B3">
        <v>150</v>
      </c>
      <c r="C3">
        <v>3476</v>
      </c>
      <c r="D3">
        <v>521</v>
      </c>
    </row>
    <row r="4" spans="1:9" x14ac:dyDescent="0.25">
      <c r="A4" s="2">
        <f>DATE(2015,3,31)</f>
        <v>42094</v>
      </c>
      <c r="B4">
        <v>79</v>
      </c>
      <c r="C4">
        <v>6066</v>
      </c>
      <c r="D4">
        <v>479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0</v>
      </c>
      <c r="C2">
        <v>0</v>
      </c>
      <c r="D2">
        <v>0</v>
      </c>
      <c r="F2" s="2">
        <f>EOMONTH(DATE(2015,3,31),1)</f>
        <v>42124</v>
      </c>
      <c r="G2">
        <f>_xlfn.FORECAST.ETS($F2,rns,timeline,1,1)</f>
        <v>0.79218964285714355</v>
      </c>
      <c r="H2">
        <f>_xlfn.FORECAST.ETS($F2,arr,timeline,1,1)</f>
        <v>727.7582185714291</v>
      </c>
      <c r="I2">
        <f>_xlfn.FORECAST.ETS($F2,rev,timeline,1,1)</f>
        <v>2.112505714285716</v>
      </c>
    </row>
    <row r="3" spans="1:9" x14ac:dyDescent="0.25">
      <c r="A3" s="2">
        <f>DATE(2015,2,28)</f>
        <v>42063</v>
      </c>
      <c r="B3">
        <v>3</v>
      </c>
      <c r="C3">
        <v>2756</v>
      </c>
      <c r="D3">
        <v>8</v>
      </c>
    </row>
    <row r="4" spans="1:9" x14ac:dyDescent="0.25">
      <c r="A4" s="2">
        <f>DATE(2015,3,31)</f>
        <v>42094</v>
      </c>
      <c r="B4">
        <v>0</v>
      </c>
      <c r="C4">
        <v>0</v>
      </c>
      <c r="D4">
        <v>0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15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f>DATE(2015,1,31)</f>
        <v>42035</v>
      </c>
      <c r="B2">
        <v>1082</v>
      </c>
      <c r="C2">
        <v>3503</v>
      </c>
      <c r="D2">
        <v>3791</v>
      </c>
      <c r="F2" s="2">
        <f>EOMONTH(DATE(2015,3,31),1)</f>
        <v>42124</v>
      </c>
      <c r="G2">
        <f>_xlfn.FORECAST.ETS($F2,rns,timeline,1,1)</f>
        <v>1049.3407692857143</v>
      </c>
      <c r="H2">
        <f>_xlfn.FORECAST.ETS($F2,arr,timeline,1,1)</f>
        <v>3976.5983571428574</v>
      </c>
      <c r="I2">
        <f>_xlfn.FORECAST.ETS($F2,rev,timeline,1,1)</f>
        <v>4182.8262648214286</v>
      </c>
    </row>
    <row r="3" spans="1:9" x14ac:dyDescent="0.25">
      <c r="A3" s="2">
        <f>DATE(2015,2,28)</f>
        <v>42063</v>
      </c>
      <c r="B3">
        <v>1256</v>
      </c>
      <c r="C3">
        <v>3840</v>
      </c>
      <c r="D3">
        <v>4823</v>
      </c>
    </row>
    <row r="4" spans="1:9" x14ac:dyDescent="0.25">
      <c r="A4" s="2">
        <f>DATE(2015,3,31)</f>
        <v>42094</v>
      </c>
      <c r="B4">
        <v>1026</v>
      </c>
      <c r="C4">
        <v>3777</v>
      </c>
      <c r="D4">
        <v>3876</v>
      </c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40</vt:i4>
      </vt:variant>
    </vt:vector>
  </HeadingPairs>
  <TitlesOfParts>
    <vt:vector size="53" baseType="lpstr">
      <vt:lpstr>RCK</vt:lpstr>
      <vt:lpstr>CORP</vt:lpstr>
      <vt:lpstr>CORPO</vt:lpstr>
      <vt:lpstr>PKG-PRM</vt:lpstr>
      <vt:lpstr>WSOL</vt:lpstr>
      <vt:lpstr>WSOF</vt:lpstr>
      <vt:lpstr>INDO</vt:lpstr>
      <vt:lpstr>INDR</vt:lpstr>
      <vt:lpstr>CORPM</vt:lpstr>
      <vt:lpstr>CON-ASSOC</vt:lpstr>
      <vt:lpstr>GOV-NGO</vt:lpstr>
      <vt:lpstr>GRPT</vt:lpstr>
      <vt:lpstr>GRPO</vt:lpstr>
      <vt:lpstr>'CON-ASSOC'!arr</vt:lpstr>
      <vt:lpstr>CORP!arr</vt:lpstr>
      <vt:lpstr>CORPM!arr</vt:lpstr>
      <vt:lpstr>CORPO!arr</vt:lpstr>
      <vt:lpstr>'GOV-NGO'!arr</vt:lpstr>
      <vt:lpstr>GRPO!arr</vt:lpstr>
      <vt:lpstr>GRPT!arr</vt:lpstr>
      <vt:lpstr>INDO!arr</vt:lpstr>
      <vt:lpstr>INDR!arr</vt:lpstr>
      <vt:lpstr>'PKG-PRM'!arr</vt:lpstr>
      <vt:lpstr>RCK!arr</vt:lpstr>
      <vt:lpstr>WSOF!arr</vt:lpstr>
      <vt:lpstr>WSOL!arr</vt:lpstr>
      <vt:lpstr>'CON-ASSOC'!rev</vt:lpstr>
      <vt:lpstr>CORP!rev</vt:lpstr>
      <vt:lpstr>CORPM!rev</vt:lpstr>
      <vt:lpstr>CORPO!rev</vt:lpstr>
      <vt:lpstr>'GOV-NGO'!rev</vt:lpstr>
      <vt:lpstr>GRPO!rev</vt:lpstr>
      <vt:lpstr>GRPT!rev</vt:lpstr>
      <vt:lpstr>INDO!rev</vt:lpstr>
      <vt:lpstr>INDR!rev</vt:lpstr>
      <vt:lpstr>'PKG-PRM'!rev</vt:lpstr>
      <vt:lpstr>RCK!rev</vt:lpstr>
      <vt:lpstr>WSOF!rev</vt:lpstr>
      <vt:lpstr>WSOL!rev</vt:lpstr>
      <vt:lpstr>'CON-ASSOC'!rns</vt:lpstr>
      <vt:lpstr>CORP!rns</vt:lpstr>
      <vt:lpstr>CORPM!rns</vt:lpstr>
      <vt:lpstr>CORPO!rns</vt:lpstr>
      <vt:lpstr>'GOV-NGO'!rns</vt:lpstr>
      <vt:lpstr>GRPO!rns</vt:lpstr>
      <vt:lpstr>GRPT!rns</vt:lpstr>
      <vt:lpstr>INDO!rns</vt:lpstr>
      <vt:lpstr>INDR!rns</vt:lpstr>
      <vt:lpstr>'PKG-PRM'!rns</vt:lpstr>
      <vt:lpstr>RCK!rns</vt:lpstr>
      <vt:lpstr>WSOF!rns</vt:lpstr>
      <vt:lpstr>WSOL!rns</vt:lpstr>
      <vt:lpstr>timeline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Buzon</dc:creator>
  <cp:keywords/>
  <dc:description/>
  <cp:lastModifiedBy>Adobo</cp:lastModifiedBy>
  <dcterms:created xsi:type="dcterms:W3CDTF">2017-08-21T07:13:23Z</dcterms:created>
  <dcterms:modified xsi:type="dcterms:W3CDTF">2017-08-23T12:32:23Z</dcterms:modified>
  <cp:category/>
</cp:coreProperties>
</file>