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xr2:uid="{00000000-000D-0000-FFFF-FFFF00000000}"/>
  </bookViews>
  <sheets>
    <sheet name="RCK" sheetId="1" r:id="rId1"/>
    <sheet name="CORP" sheetId="2" r:id="rId2"/>
    <sheet name="CORPO" sheetId="3" r:id="rId3"/>
    <sheet name="PKG-PRM" sheetId="4" r:id="rId4"/>
    <sheet name="WSOL" sheetId="5" r:id="rId5"/>
    <sheet name="WSOF" sheetId="6" r:id="rId6"/>
    <sheet name="INDO" sheetId="7" r:id="rId7"/>
    <sheet name="INDR" sheetId="8" r:id="rId8"/>
    <sheet name="CORPM" sheetId="9" r:id="rId9"/>
    <sheet name="CON-ASSOC" sheetId="10" r:id="rId10"/>
    <sheet name="GOV-NGO" sheetId="11" r:id="rId11"/>
    <sheet name="GRPT" sheetId="12" r:id="rId12"/>
    <sheet name="GRPO" sheetId="13" r:id="rId13"/>
  </sheets>
  <definedNames>
    <definedName name="arr" localSheetId="9">'CON-ASSOC'!$C$2:$C$4</definedName>
    <definedName name="arr" localSheetId="1">CORP!$C$2:$C$4</definedName>
    <definedName name="arr" localSheetId="8">CORPM!$C$2:$C$4</definedName>
    <definedName name="arr" localSheetId="2">CORPO!$C$2:$C$4</definedName>
    <definedName name="arr" localSheetId="10">'GOV-NGO'!$C$2:$C$4</definedName>
    <definedName name="arr" localSheetId="12">GRPO!$C$2:$C$4</definedName>
    <definedName name="arr" localSheetId="11">GRPT!$C$2:$C$4</definedName>
    <definedName name="arr" localSheetId="6">INDO!$C$2:$C$4</definedName>
    <definedName name="arr" localSheetId="7">INDR!$C$2:$C$4</definedName>
    <definedName name="arr" localSheetId="3">'PKG-PRM'!$C$2:$C$4</definedName>
    <definedName name="arr" localSheetId="0">RCK!$C$2:$C$4</definedName>
    <definedName name="arr" localSheetId="5">WSOF!$C$2:$C$4</definedName>
    <definedName name="arr" localSheetId="4">WSOL!$C$2:$C$4</definedName>
    <definedName name="rev" localSheetId="9">'CON-ASSOC'!$D$2:$D$4</definedName>
    <definedName name="rev" localSheetId="1">CORP!$D$2:$D$4</definedName>
    <definedName name="rev" localSheetId="8">CORPM!$D$2:$D$4</definedName>
    <definedName name="rev" localSheetId="2">CORPO!$D$2:$D$4</definedName>
    <definedName name="rev" localSheetId="10">'GOV-NGO'!$D$2:$D$4</definedName>
    <definedName name="rev" localSheetId="12">GRPO!$D$2:$D$4</definedName>
    <definedName name="rev" localSheetId="11">GRPT!$D$2:$D$4</definedName>
    <definedName name="rev" localSheetId="6">INDO!$D$2:$D$4</definedName>
    <definedName name="rev" localSheetId="7">INDR!$D$2:$D$4</definedName>
    <definedName name="rev" localSheetId="3">'PKG-PRM'!$D$2:$D$4</definedName>
    <definedName name="rev" localSheetId="0">RCK!$D$2:$D$4</definedName>
    <definedName name="rev" localSheetId="5">WSOF!$D$2:$D$4</definedName>
    <definedName name="rev" localSheetId="4">WSOL!$D$2:$D$4</definedName>
    <definedName name="rns" localSheetId="9">'CON-ASSOC'!$B$2:$B$4</definedName>
    <definedName name="rns" localSheetId="1">CORP!$B$2:$B$4</definedName>
    <definedName name="rns" localSheetId="8">CORPM!$B$2:$B$4</definedName>
    <definedName name="rns" localSheetId="2">CORPO!$B$2:$B$4</definedName>
    <definedName name="rns" localSheetId="10">'GOV-NGO'!$B$2:$B$4</definedName>
    <definedName name="rns" localSheetId="12">GRPO!$B$2:$B$4</definedName>
    <definedName name="rns" localSheetId="11">GRPT!$B$2:$B$4</definedName>
    <definedName name="rns" localSheetId="6">INDO!$B$2:$B$4</definedName>
    <definedName name="rns" localSheetId="7">INDR!$B$2:$B$4</definedName>
    <definedName name="rns" localSheetId="3">'PKG-PRM'!$B$2:$B$4</definedName>
    <definedName name="rns" localSheetId="0">RCK!$B$2:$B$4</definedName>
    <definedName name="rns" localSheetId="5">WSOF!$B$2:$B$4</definedName>
    <definedName name="rns" localSheetId="4">WSOL!$B$2:$B$4</definedName>
    <definedName name="timeline">GRPO!$A$2:$A$4</definedName>
  </definedNames>
  <calcPr calcId="171027"/>
</workbook>
</file>

<file path=xl/calcChain.xml><?xml version="1.0" encoding="utf-8"?>
<calcChain xmlns="http://schemas.openxmlformats.org/spreadsheetml/2006/main">
  <c r="G4" i="1" l="1"/>
  <c r="G3" i="1"/>
  <c r="A4" i="13" l="1"/>
  <c r="A3" i="13"/>
  <c r="F2" i="13"/>
  <c r="A2" i="13"/>
  <c r="A4" i="12"/>
  <c r="A3" i="12"/>
  <c r="F2" i="12"/>
  <c r="A2" i="12"/>
  <c r="A4" i="11"/>
  <c r="A3" i="11"/>
  <c r="F2" i="11"/>
  <c r="A2" i="11"/>
  <c r="A4" i="10"/>
  <c r="A3" i="10"/>
  <c r="F2" i="10"/>
  <c r="A2" i="10"/>
  <c r="A4" i="9"/>
  <c r="A3" i="9"/>
  <c r="F2" i="9"/>
  <c r="A2" i="9"/>
  <c r="A4" i="8"/>
  <c r="A3" i="8"/>
  <c r="F2" i="8"/>
  <c r="A2" i="8"/>
  <c r="A4" i="7"/>
  <c r="A3" i="7"/>
  <c r="F2" i="7"/>
  <c r="A2" i="7"/>
  <c r="A4" i="6"/>
  <c r="A3" i="6"/>
  <c r="F2" i="6"/>
  <c r="A2" i="6"/>
  <c r="A4" i="5"/>
  <c r="A3" i="5"/>
  <c r="F2" i="5"/>
  <c r="A2" i="5"/>
  <c r="A4" i="4"/>
  <c r="A3" i="4"/>
  <c r="F2" i="4"/>
  <c r="A2" i="4"/>
  <c r="A4" i="3"/>
  <c r="A3" i="3"/>
  <c r="F2" i="3"/>
  <c r="A2" i="3"/>
  <c r="A4" i="2"/>
  <c r="A3" i="2"/>
  <c r="F2" i="2"/>
  <c r="A2" i="2"/>
  <c r="A4" i="1"/>
  <c r="A3" i="1"/>
  <c r="F2" i="1"/>
  <c r="A2" i="1"/>
  <c r="H2" i="10"/>
  <c r="H2" i="6"/>
  <c r="H2" i="2"/>
  <c r="I2" i="2"/>
  <c r="I2" i="12"/>
  <c r="G2" i="10"/>
  <c r="I2" i="8"/>
  <c r="G2" i="6"/>
  <c r="I2" i="4"/>
  <c r="G2" i="2"/>
  <c r="I2" i="6"/>
  <c r="H2" i="5"/>
  <c r="G2" i="1"/>
  <c r="H2" i="13"/>
  <c r="G2" i="12"/>
  <c r="I2" i="10"/>
  <c r="H2" i="9"/>
  <c r="G2" i="8"/>
  <c r="G2" i="4"/>
  <c r="G2" i="13"/>
  <c r="I2" i="11"/>
  <c r="H2" i="8"/>
  <c r="G2" i="5"/>
  <c r="I2" i="1"/>
  <c r="H2" i="12"/>
  <c r="G2" i="9"/>
  <c r="I2" i="7"/>
  <c r="I2" i="3"/>
  <c r="H2" i="4"/>
  <c r="I3" i="1" l="1"/>
  <c r="I2" i="5"/>
  <c r="I2" i="13"/>
  <c r="G2" i="7"/>
  <c r="H2" i="3"/>
  <c r="H2" i="1"/>
  <c r="I2" i="9"/>
  <c r="H2" i="7"/>
  <c r="G2" i="3"/>
  <c r="G2" i="11"/>
  <c r="H2" i="11"/>
  <c r="H3" i="1" l="1"/>
</calcChain>
</file>

<file path=xl/sharedStrings.xml><?xml version="1.0" encoding="utf-8"?>
<sst xmlns="http://schemas.openxmlformats.org/spreadsheetml/2006/main" count="104" uniqueCount="8">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</sst>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2" borderId="0" xfId="0" applyFill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tabSelected="1" topLeftCell="F1" workbookViewId="0">
      <selection activeCell="G4" sqref="G4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1440</v>
      </c>
      <c r="C2">
        <v>5703</v>
      </c>
      <c r="D2">
        <v>8212</v>
      </c>
      <c r="F2" s="2">
        <f>EOMONTH(DATE(2016,12,31),1)</f>
        <v>42766</v>
      </c>
      <c r="G2">
        <f>_xlfn.FORECAST.ETS($F2,rns,timeline,1,1)</f>
        <v>3075.9241019999999</v>
      </c>
      <c r="H2">
        <f>_xlfn.FORECAST.ETS($F2,arr,timeline,1,1)</f>
        <v>6768.2310254999993</v>
      </c>
      <c r="I2">
        <f>_xlfn.FORECAST.ETS($F2,rev,timeline,1,1)</f>
        <v>20345.919977499998</v>
      </c>
    </row>
    <row r="3" spans="1:9" x14ac:dyDescent="0.25">
      <c r="A3" s="2">
        <f>DATE(2016,11,30)</f>
        <v>42704</v>
      </c>
      <c r="B3">
        <v>1161</v>
      </c>
      <c r="C3">
        <v>5852</v>
      </c>
      <c r="D3">
        <v>6794</v>
      </c>
      <c r="G3" t="str">
        <f>_xlfn.CONCAT(G2)</f>
        <v>3075.924102</v>
      </c>
      <c r="H3">
        <f>H2</f>
        <v>6768.2310254999993</v>
      </c>
      <c r="I3">
        <f>I2</f>
        <v>20345.919977499998</v>
      </c>
    </row>
    <row r="4" spans="1:9" x14ac:dyDescent="0.25">
      <c r="A4" s="2">
        <f>DATE(2016,12,31)</f>
        <v>42735</v>
      </c>
      <c r="B4">
        <v>2686</v>
      </c>
      <c r="C4">
        <v>6452</v>
      </c>
      <c r="D4">
        <v>17331</v>
      </c>
      <c r="G4" t="str">
        <f>_xlfn.CONCAT(G3)</f>
        <v>3075.924102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0</v>
      </c>
      <c r="C2">
        <v>0</v>
      </c>
      <c r="D2">
        <v>0</v>
      </c>
      <c r="F2" s="2">
        <f>EOMONTH(DATE(2016,12,31),1)</f>
        <v>42766</v>
      </c>
      <c r="G2">
        <f>_xlfn.FORECAST.ETS($F2,rns,timeline,1,1)</f>
        <v>108.78597900000011</v>
      </c>
      <c r="H2">
        <f>_xlfn.FORECAST.ETS($F2,arr,timeline,1,1)</f>
        <v>1033.5960000000009</v>
      </c>
      <c r="I2">
        <f>_xlfn.FORECAST.ETS($F2,rev,timeline,1,1)</f>
        <v>435.14391600000044</v>
      </c>
    </row>
    <row r="3" spans="1:9" x14ac:dyDescent="0.25">
      <c r="A3" s="2">
        <f>DATE(2016,11,30)</f>
        <v>42704</v>
      </c>
      <c r="B3">
        <v>421</v>
      </c>
      <c r="C3">
        <v>4000</v>
      </c>
      <c r="D3">
        <v>1684</v>
      </c>
    </row>
    <row r="4" spans="1:9" x14ac:dyDescent="0.25">
      <c r="A4" s="2">
        <f>DATE(2016,12,31)</f>
        <v>42735</v>
      </c>
      <c r="B4">
        <v>0</v>
      </c>
      <c r="C4">
        <v>0</v>
      </c>
      <c r="D4">
        <v>0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189</v>
      </c>
      <c r="C2">
        <v>3688</v>
      </c>
      <c r="D2">
        <v>697</v>
      </c>
      <c r="F2" s="2">
        <f>EOMONTH(DATE(2016,12,31),1)</f>
        <v>42766</v>
      </c>
      <c r="G2">
        <f>_xlfn.FORECAST.ETS($F2,rns,timeline,1,1)</f>
        <v>300.11903700000005</v>
      </c>
      <c r="H2">
        <f>_xlfn.FORECAST.ETS($F2,arr,timeline,1,1)</f>
        <v>3668.5</v>
      </c>
      <c r="I2">
        <f>_xlfn.FORECAST.ETS($F2,rev,timeline,1,1)</f>
        <v>1110.9373674999999</v>
      </c>
    </row>
    <row r="3" spans="1:9" x14ac:dyDescent="0.25">
      <c r="A3" s="2">
        <f>DATE(2016,11,30)</f>
        <v>42704</v>
      </c>
      <c r="B3">
        <v>375</v>
      </c>
      <c r="C3">
        <v>3768</v>
      </c>
      <c r="D3">
        <v>1413</v>
      </c>
    </row>
    <row r="4" spans="1:9" x14ac:dyDescent="0.25">
      <c r="A4" s="2">
        <f>DATE(2016,12,31)</f>
        <v>42735</v>
      </c>
      <c r="B4">
        <v>235</v>
      </c>
      <c r="C4">
        <v>3675</v>
      </c>
      <c r="D4">
        <v>864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213</v>
      </c>
      <c r="C2">
        <v>3908</v>
      </c>
      <c r="D2">
        <v>832</v>
      </c>
      <c r="F2" s="2">
        <f>EOMONTH(DATE(2016,12,31),1)</f>
        <v>42766</v>
      </c>
      <c r="G2">
        <f>_xlfn.FORECAST.ETS($F2,rns,timeline,1,1)</f>
        <v>5.8863540000000034</v>
      </c>
      <c r="H2">
        <f>_xlfn.FORECAST.ETS($F2,arr,timeline,1,1)</f>
        <v>3674</v>
      </c>
      <c r="I2">
        <f>_xlfn.FORECAST.ETS($F2,rev,timeline,1,1)</f>
        <v>43.316879500000127</v>
      </c>
    </row>
    <row r="3" spans="1:9" x14ac:dyDescent="0.25">
      <c r="A3" s="2">
        <f>DATE(2016,11,30)</f>
        <v>42704</v>
      </c>
      <c r="B3">
        <v>186</v>
      </c>
      <c r="C3">
        <v>4636</v>
      </c>
      <c r="D3">
        <v>862</v>
      </c>
    </row>
    <row r="4" spans="1:9" x14ac:dyDescent="0.25">
      <c r="A4" s="2">
        <f>DATE(2016,12,31)</f>
        <v>42735</v>
      </c>
      <c r="B4">
        <v>67</v>
      </c>
      <c r="C4">
        <v>3752</v>
      </c>
      <c r="D4">
        <v>251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187</v>
      </c>
      <c r="C2">
        <v>3771</v>
      </c>
      <c r="D2">
        <v>705</v>
      </c>
      <c r="F2" s="2">
        <f>EOMONTH(DATE(2016,12,31),1)</f>
        <v>42766</v>
      </c>
      <c r="G2">
        <f>_xlfn.FORECAST.ETS($F2,rns,timeline,1,1)</f>
        <v>-60.660306500000011</v>
      </c>
      <c r="H2">
        <f>_xlfn.FORECAST.ETS($F2,arr,timeline,1,1)</f>
        <v>4730.244291</v>
      </c>
      <c r="I2">
        <f>_xlfn.FORECAST.ETS($F2,rev,timeline,1,1)</f>
        <v>-199.78846800000005</v>
      </c>
    </row>
    <row r="3" spans="1:9" x14ac:dyDescent="0.25">
      <c r="A3" s="2">
        <f>DATE(2016,11,30)</f>
        <v>42704</v>
      </c>
      <c r="B3">
        <v>19</v>
      </c>
      <c r="C3">
        <v>5287</v>
      </c>
      <c r="D3">
        <v>100</v>
      </c>
    </row>
    <row r="4" spans="1:9" x14ac:dyDescent="0.25">
      <c r="A4" s="2">
        <f>DATE(2016,12,31)</f>
        <v>42735</v>
      </c>
      <c r="B4">
        <v>38</v>
      </c>
      <c r="C4">
        <v>4185</v>
      </c>
      <c r="D4">
        <v>159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512</v>
      </c>
      <c r="C2">
        <v>3337</v>
      </c>
      <c r="D2">
        <v>1709</v>
      </c>
      <c r="F2" s="2">
        <f>EOMONTH(DATE(2016,12,31),1)</f>
        <v>42766</v>
      </c>
      <c r="G2">
        <f>_xlfn.FORECAST.ETS($F2,rns,timeline,1,1)</f>
        <v>152.95852399999998</v>
      </c>
      <c r="H2">
        <f>_xlfn.FORECAST.ETS($F2,arr,timeline,1,1)</f>
        <v>3798.0356664999999</v>
      </c>
      <c r="I2">
        <f>_xlfn.FORECAST.ETS($F2,rev,timeline,1,1)</f>
        <v>642.1070105</v>
      </c>
    </row>
    <row r="3" spans="1:9" x14ac:dyDescent="0.25">
      <c r="A3" s="2">
        <f>DATE(2016,11,30)</f>
        <v>42704</v>
      </c>
      <c r="B3">
        <v>279</v>
      </c>
      <c r="C3">
        <v>4161</v>
      </c>
      <c r="D3">
        <v>1161</v>
      </c>
    </row>
    <row r="4" spans="1:9" x14ac:dyDescent="0.25">
      <c r="A4" s="2">
        <f>DATE(2016,12,31)</f>
        <v>42735</v>
      </c>
      <c r="B4">
        <v>294</v>
      </c>
      <c r="C4">
        <v>3518</v>
      </c>
      <c r="D4">
        <v>1034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164</v>
      </c>
      <c r="C2">
        <v>3904</v>
      </c>
      <c r="D2">
        <v>640</v>
      </c>
      <c r="F2" s="2">
        <f>EOMONTH(DATE(2016,12,31),1)</f>
        <v>42766</v>
      </c>
      <c r="G2">
        <f>_xlfn.FORECAST.ETS($F2,rns,timeline,1,1)</f>
        <v>74.810037499999993</v>
      </c>
      <c r="H2">
        <f>_xlfn.FORECAST.ETS($F2,arr,timeline,1,1)</f>
        <v>3477.0742404999996</v>
      </c>
      <c r="I2">
        <f>_xlfn.FORECAST.ETS($F2,rev,timeline,1,1)</f>
        <v>243.63168849999994</v>
      </c>
    </row>
    <row r="3" spans="1:9" x14ac:dyDescent="0.25">
      <c r="A3" s="2">
        <f>DATE(2016,11,30)</f>
        <v>42704</v>
      </c>
      <c r="B3">
        <v>100</v>
      </c>
      <c r="C3">
        <v>4273</v>
      </c>
      <c r="D3">
        <v>427</v>
      </c>
    </row>
    <row r="4" spans="1:9" x14ac:dyDescent="0.25">
      <c r="A4" s="2">
        <f>DATE(2016,12,31)</f>
        <v>42735</v>
      </c>
      <c r="B4">
        <v>111</v>
      </c>
      <c r="C4">
        <v>3523</v>
      </c>
      <c r="D4">
        <v>391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195</v>
      </c>
      <c r="C2">
        <v>4850</v>
      </c>
      <c r="D2">
        <v>946</v>
      </c>
      <c r="F2" s="2">
        <f>EOMONTH(DATE(2016,12,31),1)</f>
        <v>42766</v>
      </c>
      <c r="G2">
        <f>_xlfn.FORECAST.ETS($F2,rns,timeline,1,1)</f>
        <v>562.86022500000001</v>
      </c>
      <c r="H2">
        <f>_xlfn.FORECAST.ETS($F2,arr,timeline,1,1)</f>
        <v>6460.5661595000001</v>
      </c>
      <c r="I2">
        <f>_xlfn.FORECAST.ETS($F2,rev,timeline,1,1)</f>
        <v>3533.8938264999997</v>
      </c>
    </row>
    <row r="3" spans="1:9" x14ac:dyDescent="0.25">
      <c r="A3" s="2">
        <f>DATE(2016,11,30)</f>
        <v>42704</v>
      </c>
      <c r="B3">
        <v>112</v>
      </c>
      <c r="C3">
        <v>4510</v>
      </c>
      <c r="D3">
        <v>505</v>
      </c>
    </row>
    <row r="4" spans="1:9" x14ac:dyDescent="0.25">
      <c r="A4" s="2">
        <f>DATE(2016,12,31)</f>
        <v>42735</v>
      </c>
      <c r="B4">
        <v>479</v>
      </c>
      <c r="C4">
        <v>6089</v>
      </c>
      <c r="D4">
        <v>2917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329</v>
      </c>
      <c r="C2">
        <v>4905</v>
      </c>
      <c r="D2">
        <v>1614</v>
      </c>
      <c r="F2" s="2">
        <f>EOMONTH(DATE(2016,12,31),1)</f>
        <v>42766</v>
      </c>
      <c r="G2">
        <f>_xlfn.FORECAST.ETS($F2,rns,timeline,1,1)</f>
        <v>684.15097549999996</v>
      </c>
      <c r="H2">
        <f>_xlfn.FORECAST.ETS($F2,arr,timeline,1,1)</f>
        <v>4825.9464975000001</v>
      </c>
      <c r="I2">
        <f>_xlfn.FORECAST.ETS($F2,rev,timeline,1,1)</f>
        <v>3346.9046085000004</v>
      </c>
    </row>
    <row r="3" spans="1:9" x14ac:dyDescent="0.25">
      <c r="A3" s="2">
        <f>DATE(2016,11,30)</f>
        <v>42704</v>
      </c>
      <c r="B3">
        <v>287</v>
      </c>
      <c r="C3">
        <v>4424</v>
      </c>
      <c r="D3">
        <v>1270</v>
      </c>
    </row>
    <row r="4" spans="1:9" x14ac:dyDescent="0.25">
      <c r="A4" s="2">
        <f>DATE(2016,12,31)</f>
        <v>42735</v>
      </c>
      <c r="B4">
        <v>596</v>
      </c>
      <c r="C4">
        <v>4938</v>
      </c>
      <c r="D4">
        <v>2943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56</v>
      </c>
      <c r="C2">
        <v>4169</v>
      </c>
      <c r="D2">
        <v>233</v>
      </c>
      <c r="F2" s="2">
        <f>EOMONTH(DATE(2016,12,31),1)</f>
        <v>42766</v>
      </c>
      <c r="G2">
        <f>_xlfn.FORECAST.ETS($F2,rns,timeline,1,1)</f>
        <v>210.06843650000002</v>
      </c>
      <c r="H2">
        <f>_xlfn.FORECAST.ETS($F2,arr,timeline,1,1)</f>
        <v>2707.3732894999998</v>
      </c>
      <c r="I2">
        <f>_xlfn.FORECAST.ETS($F2,rev,timeline,1,1)</f>
        <v>648.65491550000002</v>
      </c>
    </row>
    <row r="3" spans="1:9" x14ac:dyDescent="0.25">
      <c r="A3" s="2">
        <f>DATE(2016,11,30)</f>
        <v>42704</v>
      </c>
      <c r="B3">
        <v>74</v>
      </c>
      <c r="C3">
        <v>3600</v>
      </c>
      <c r="D3">
        <v>266</v>
      </c>
    </row>
    <row r="4" spans="1:9" x14ac:dyDescent="0.25">
      <c r="A4" s="2">
        <f>DATE(2016,12,31)</f>
        <v>42735</v>
      </c>
      <c r="B4">
        <v>165</v>
      </c>
      <c r="C4">
        <v>3210</v>
      </c>
      <c r="D4">
        <v>530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239</v>
      </c>
      <c r="C2">
        <v>4372</v>
      </c>
      <c r="D2">
        <v>1045</v>
      </c>
      <c r="F2" s="2">
        <f>EOMONTH(DATE(2016,12,31),1)</f>
        <v>42766</v>
      </c>
      <c r="G2">
        <f>_xlfn.FORECAST.ETS($F2,rns,timeline,1,1)</f>
        <v>370.99626649999999</v>
      </c>
      <c r="H2">
        <f>_xlfn.FORECAST.ETS($F2,arr,timeline,1,1)</f>
        <v>4954.5097495000009</v>
      </c>
      <c r="I2">
        <f>_xlfn.FORECAST.ETS($F2,rev,timeline,1,1)</f>
        <v>1791.1128145</v>
      </c>
    </row>
    <row r="3" spans="1:9" x14ac:dyDescent="0.25">
      <c r="A3" s="2">
        <f>DATE(2016,11,30)</f>
        <v>42704</v>
      </c>
      <c r="B3">
        <v>405</v>
      </c>
      <c r="C3">
        <v>4064</v>
      </c>
      <c r="D3">
        <v>1646</v>
      </c>
    </row>
    <row r="4" spans="1:9" x14ac:dyDescent="0.25">
      <c r="A4" s="2">
        <f>DATE(2016,12,31)</f>
        <v>42735</v>
      </c>
      <c r="B4">
        <v>304</v>
      </c>
      <c r="C4">
        <v>4855</v>
      </c>
      <c r="D4">
        <v>1476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0</v>
      </c>
      <c r="C2">
        <v>0</v>
      </c>
      <c r="D2">
        <v>0</v>
      </c>
      <c r="F2" s="2">
        <f>EOMONTH(DATE(2016,12,31),1)</f>
        <v>42766</v>
      </c>
      <c r="G2">
        <f>_xlfn.FORECAST.ETS($F2,rns,timeline,1,1)</f>
        <v>0</v>
      </c>
      <c r="H2">
        <f>_xlfn.FORECAST.ETS($F2,arr,timeline,1,1)</f>
        <v>0</v>
      </c>
      <c r="I2">
        <f>_xlfn.FORECAST.ETS($F2,rev,timeline,1,1)</f>
        <v>0</v>
      </c>
    </row>
    <row r="3" spans="1:9" x14ac:dyDescent="0.25">
      <c r="A3" s="2">
        <f>DATE(2016,11,30)</f>
        <v>42704</v>
      </c>
      <c r="B3">
        <v>0</v>
      </c>
      <c r="C3">
        <v>0</v>
      </c>
      <c r="D3">
        <v>0</v>
      </c>
    </row>
    <row r="4" spans="1:9" x14ac:dyDescent="0.25">
      <c r="A4" s="2">
        <f>DATE(2016,12,31)</f>
        <v>42735</v>
      </c>
      <c r="B4">
        <v>0</v>
      </c>
      <c r="C4">
        <v>0</v>
      </c>
      <c r="D4">
        <v>0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DATE(2016,10,31)</f>
        <v>42674</v>
      </c>
      <c r="B2">
        <v>650</v>
      </c>
      <c r="C2">
        <v>3949</v>
      </c>
      <c r="D2">
        <v>2567</v>
      </c>
      <c r="F2" s="2">
        <f>EOMONTH(DATE(2016,12,31),1)</f>
        <v>42766</v>
      </c>
      <c r="G2">
        <f>_xlfn.FORECAST.ETS($F2,rns,timeline,1,1)</f>
        <v>268.80173900000023</v>
      </c>
      <c r="H2">
        <f>_xlfn.FORECAST.ETS($F2,arr,timeline,1,1)</f>
        <v>4585.7606814999999</v>
      </c>
      <c r="I2">
        <f>_xlfn.FORECAST.ETS($F2,rev,timeline,1,1)</f>
        <v>1231.1887070000007</v>
      </c>
    </row>
    <row r="3" spans="1:9" x14ac:dyDescent="0.25">
      <c r="A3" s="2">
        <f>DATE(2016,11,30)</f>
        <v>42704</v>
      </c>
      <c r="B3">
        <v>1127</v>
      </c>
      <c r="C3">
        <v>3904</v>
      </c>
      <c r="D3">
        <v>4400</v>
      </c>
    </row>
    <row r="4" spans="1:9" x14ac:dyDescent="0.25">
      <c r="A4" s="2">
        <f>DATE(2016,12,31)</f>
        <v>42735</v>
      </c>
      <c r="B4">
        <v>282</v>
      </c>
      <c r="C4">
        <v>4422</v>
      </c>
      <c r="D4">
        <v>1247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40</vt:i4>
      </vt:variant>
    </vt:vector>
  </HeadingPairs>
  <TitlesOfParts>
    <vt:vector size="5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  <vt:lpstr>'CON-ASSOC'!arr</vt:lpstr>
      <vt:lpstr>CORP!arr</vt:lpstr>
      <vt:lpstr>CORPM!arr</vt:lpstr>
      <vt:lpstr>CORPO!arr</vt:lpstr>
      <vt:lpstr>'GOV-NGO'!arr</vt:lpstr>
      <vt:lpstr>GRPO!arr</vt:lpstr>
      <vt:lpstr>GRPT!arr</vt:lpstr>
      <vt:lpstr>INDO!arr</vt:lpstr>
      <vt:lpstr>INDR!arr</vt:lpstr>
      <vt:lpstr>'PKG-PRM'!arr</vt:lpstr>
      <vt:lpstr>RCK!arr</vt:lpstr>
      <vt:lpstr>WSOF!arr</vt:lpstr>
      <vt:lpstr>WSOL!arr</vt:lpstr>
      <vt:lpstr>'CON-ASSOC'!rev</vt:lpstr>
      <vt:lpstr>CORP!rev</vt:lpstr>
      <vt:lpstr>CORPM!rev</vt:lpstr>
      <vt:lpstr>CORPO!rev</vt:lpstr>
      <vt:lpstr>'GOV-NGO'!rev</vt:lpstr>
      <vt:lpstr>GRPO!rev</vt:lpstr>
      <vt:lpstr>GRPT!rev</vt:lpstr>
      <vt:lpstr>INDO!rev</vt:lpstr>
      <vt:lpstr>INDR!rev</vt:lpstr>
      <vt:lpstr>'PKG-PRM'!rev</vt:lpstr>
      <vt:lpstr>RCK!rev</vt:lpstr>
      <vt:lpstr>WSOF!rev</vt:lpstr>
      <vt:lpstr>WSOL!rev</vt:lpstr>
      <vt:lpstr>'CON-ASSOC'!rns</vt:lpstr>
      <vt:lpstr>CORP!rns</vt:lpstr>
      <vt:lpstr>CORPM!rns</vt:lpstr>
      <vt:lpstr>CORPO!rns</vt:lpstr>
      <vt:lpstr>'GOV-NGO'!rns</vt:lpstr>
      <vt:lpstr>GRPO!rns</vt:lpstr>
      <vt:lpstr>GRPT!rns</vt:lpstr>
      <vt:lpstr>INDO!rns</vt:lpstr>
      <vt:lpstr>INDR!rns</vt:lpstr>
      <vt:lpstr>'PKG-PRM'!rns</vt:lpstr>
      <vt:lpstr>RCK!rns</vt:lpstr>
      <vt:lpstr>WSOF!rns</vt:lpstr>
      <vt:lpstr>WSOL!rns</vt:lpstr>
      <vt:lpstr>timeline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Buzon</dc:creator>
  <cp:keywords/>
  <dc:description/>
  <cp:lastModifiedBy>Jade Ericson</cp:lastModifiedBy>
  <dcterms:created xsi:type="dcterms:W3CDTF">2017-08-21T07:13:23Z</dcterms:created>
  <dcterms:modified xsi:type="dcterms:W3CDTF">2017-08-21T18:49:51Z</dcterms:modified>
  <cp:category/>
</cp:coreProperties>
</file>