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 codeName="ThisWorkbook"/>
  <bookViews>
    <workbookView xWindow="0" yWindow="0" windowWidth="22260" windowHeight="12645" tabRatio="694" firstSheet="3" activeTab="3" xr2:uid="{00000000-000D-0000-FFFF-FFFF00000000}"/>
  </bookViews>
  <sheets>
    <sheet name="RCK" sheetId="8" r:id="rId1"/>
    <sheet name="CORP" sheetId="11" r:id="rId2"/>
    <sheet name="CORPO" sheetId="12" r:id="rId3"/>
    <sheet name="PKG-PRM" sheetId="17" r:id="rId4"/>
    <sheet name="WSOL" sheetId="20" r:id="rId5"/>
    <sheet name="WSOF" sheetId="21" r:id="rId6"/>
    <sheet name="INDO" sheetId="14" r:id="rId7"/>
    <sheet name="INDR" sheetId="15" r:id="rId8"/>
    <sheet name="CORPM" sheetId="23" r:id="rId9"/>
    <sheet name="CON-ASSOC" sheetId="22" r:id="rId10"/>
    <sheet name="GOV-NGO" sheetId="24" r:id="rId11"/>
    <sheet name="GRPT" sheetId="27" r:id="rId12"/>
    <sheet name="GRPO" sheetId="26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8" l="1"/>
  <c r="Q31" i="8"/>
  <c r="Q28" i="8"/>
  <c r="Q29" i="8"/>
  <c r="Q30" i="8"/>
  <c r="Q26" i="8"/>
  <c r="P27" i="8"/>
  <c r="P31" i="8"/>
  <c r="P28" i="8"/>
  <c r="P29" i="8"/>
  <c r="P30" i="8"/>
  <c r="P26" i="8"/>
  <c r="O27" i="8"/>
  <c r="O31" i="8"/>
  <c r="O30" i="8"/>
  <c r="O28" i="8"/>
  <c r="O29" i="8"/>
  <c r="O26" i="8"/>
  <c r="K27" i="8"/>
  <c r="K31" i="8"/>
  <c r="K28" i="8"/>
  <c r="K29" i="8"/>
  <c r="K30" i="8"/>
  <c r="K26" i="8"/>
  <c r="J27" i="8"/>
  <c r="J31" i="8"/>
  <c r="J28" i="8"/>
  <c r="J29" i="8"/>
  <c r="J30" i="8"/>
  <c r="J26" i="8"/>
  <c r="I31" i="8"/>
  <c r="I30" i="8"/>
  <c r="I29" i="8"/>
  <c r="I28" i="8"/>
  <c r="I26" i="8"/>
  <c r="I27" i="8"/>
  <c r="C31" i="11"/>
  <c r="O29" i="11"/>
  <c r="I28" i="11"/>
  <c r="C27" i="11"/>
  <c r="O30" i="11"/>
  <c r="O26" i="11"/>
  <c r="I31" i="11"/>
  <c r="C30" i="11"/>
  <c r="O28" i="11"/>
  <c r="I27" i="11"/>
  <c r="C26" i="11"/>
  <c r="C28" i="11"/>
  <c r="O31" i="11"/>
  <c r="I30" i="11"/>
  <c r="C29" i="11"/>
  <c r="O27" i="11"/>
  <c r="I26" i="11"/>
  <c r="I29" i="11"/>
  <c r="C31" i="27"/>
  <c r="O29" i="27"/>
  <c r="I28" i="27"/>
  <c r="C27" i="27"/>
  <c r="O26" i="27"/>
  <c r="I31" i="27"/>
  <c r="C30" i="27"/>
  <c r="O28" i="27"/>
  <c r="I27" i="27"/>
  <c r="C26" i="27"/>
  <c r="O30" i="27"/>
  <c r="O31" i="27"/>
  <c r="I30" i="27"/>
  <c r="C29" i="27"/>
  <c r="O27" i="27"/>
  <c r="I26" i="27"/>
  <c r="I29" i="27"/>
  <c r="C28" i="27"/>
  <c r="C31" i="26"/>
  <c r="O29" i="26"/>
  <c r="I28" i="26"/>
  <c r="C27" i="26"/>
  <c r="I26" i="26"/>
  <c r="O30" i="26"/>
  <c r="C28" i="26"/>
  <c r="I31" i="26"/>
  <c r="C30" i="26"/>
  <c r="O28" i="26"/>
  <c r="I27" i="26"/>
  <c r="C26" i="26"/>
  <c r="O31" i="26"/>
  <c r="I30" i="26"/>
  <c r="C29" i="26"/>
  <c r="O27" i="26"/>
  <c r="I29" i="26"/>
  <c r="O26" i="26"/>
  <c r="C31" i="24"/>
  <c r="O29" i="24"/>
  <c r="I28" i="24"/>
  <c r="C27" i="24"/>
  <c r="C26" i="24"/>
  <c r="O31" i="24"/>
  <c r="C29" i="24"/>
  <c r="I26" i="24"/>
  <c r="O26" i="24"/>
  <c r="I31" i="24"/>
  <c r="C30" i="24"/>
  <c r="O28" i="24"/>
  <c r="I27" i="24"/>
  <c r="I30" i="24"/>
  <c r="O27" i="24"/>
  <c r="O30" i="24"/>
  <c r="I29" i="24"/>
  <c r="C28" i="24"/>
  <c r="I31" i="23"/>
  <c r="C30" i="23"/>
  <c r="O28" i="23"/>
  <c r="I27" i="23"/>
  <c r="C26" i="23"/>
  <c r="O26" i="23"/>
  <c r="C27" i="23"/>
  <c r="O31" i="23"/>
  <c r="I30" i="23"/>
  <c r="C29" i="23"/>
  <c r="O27" i="23"/>
  <c r="I26" i="23"/>
  <c r="O30" i="23"/>
  <c r="I29" i="23"/>
  <c r="C28" i="23"/>
  <c r="C31" i="23"/>
  <c r="O29" i="23"/>
  <c r="I28" i="23"/>
  <c r="C31" i="22"/>
  <c r="O29" i="22"/>
  <c r="I28" i="22"/>
  <c r="C27" i="22"/>
  <c r="O31" i="22"/>
  <c r="C29" i="22"/>
  <c r="O27" i="22"/>
  <c r="I26" i="22"/>
  <c r="I29" i="22"/>
  <c r="C28" i="22"/>
  <c r="I31" i="22"/>
  <c r="C30" i="22"/>
  <c r="O28" i="22"/>
  <c r="I27" i="22"/>
  <c r="C26" i="22"/>
  <c r="I30" i="22"/>
  <c r="O30" i="22"/>
  <c r="O26" i="22"/>
  <c r="I31" i="21"/>
  <c r="C30" i="21"/>
  <c r="O28" i="21"/>
  <c r="I27" i="21"/>
  <c r="C26" i="21"/>
  <c r="C31" i="21"/>
  <c r="O29" i="21"/>
  <c r="I28" i="21"/>
  <c r="C27" i="21"/>
  <c r="O31" i="21"/>
  <c r="I30" i="21"/>
  <c r="C29" i="21"/>
  <c r="O27" i="21"/>
  <c r="I26" i="21"/>
  <c r="O30" i="21"/>
  <c r="I29" i="21"/>
  <c r="C28" i="21"/>
  <c r="O26" i="21"/>
  <c r="C31" i="20"/>
  <c r="O29" i="20"/>
  <c r="I28" i="20"/>
  <c r="C27" i="20"/>
  <c r="O26" i="20"/>
  <c r="I31" i="20"/>
  <c r="C30" i="20"/>
  <c r="O28" i="20"/>
  <c r="I27" i="20"/>
  <c r="C26" i="20"/>
  <c r="I26" i="20"/>
  <c r="O30" i="20"/>
  <c r="C28" i="20"/>
  <c r="O31" i="20"/>
  <c r="I30" i="20"/>
  <c r="C29" i="20"/>
  <c r="O27" i="20"/>
  <c r="I29" i="20"/>
  <c r="C31" i="17"/>
  <c r="O29" i="17"/>
  <c r="I28" i="17"/>
  <c r="C27" i="17"/>
  <c r="C26" i="17"/>
  <c r="O26" i="17"/>
  <c r="I31" i="17"/>
  <c r="C30" i="17"/>
  <c r="O28" i="17"/>
  <c r="I27" i="17"/>
  <c r="I29" i="17"/>
  <c r="O31" i="17"/>
  <c r="I30" i="17"/>
  <c r="C29" i="17"/>
  <c r="O27" i="17"/>
  <c r="I26" i="17"/>
  <c r="O30" i="17"/>
  <c r="C28" i="17"/>
  <c r="C31" i="15"/>
  <c r="O29" i="15"/>
  <c r="I28" i="15"/>
  <c r="C27" i="15"/>
  <c r="C26" i="15"/>
  <c r="I30" i="15"/>
  <c r="C29" i="15"/>
  <c r="O27" i="15"/>
  <c r="I26" i="15"/>
  <c r="I29" i="15"/>
  <c r="C28" i="15"/>
  <c r="I31" i="15"/>
  <c r="C30" i="15"/>
  <c r="O28" i="15"/>
  <c r="I27" i="15"/>
  <c r="O31" i="15"/>
  <c r="O30" i="15"/>
  <c r="O26" i="15"/>
  <c r="I31" i="14"/>
  <c r="C30" i="14"/>
  <c r="O28" i="14"/>
  <c r="I27" i="14"/>
  <c r="C26" i="14"/>
  <c r="O30" i="14"/>
  <c r="I29" i="14"/>
  <c r="C31" i="14"/>
  <c r="O29" i="14"/>
  <c r="I28" i="14"/>
  <c r="C27" i="14"/>
  <c r="O31" i="14"/>
  <c r="I30" i="14"/>
  <c r="C29" i="14"/>
  <c r="O27" i="14"/>
  <c r="I26" i="14"/>
  <c r="C28" i="14"/>
  <c r="O26" i="14"/>
  <c r="C31" i="12"/>
  <c r="O29" i="12"/>
  <c r="I28" i="12"/>
  <c r="C27" i="12"/>
  <c r="I29" i="12"/>
  <c r="O26" i="12"/>
  <c r="I31" i="12"/>
  <c r="C30" i="12"/>
  <c r="O28" i="12"/>
  <c r="I27" i="12"/>
  <c r="C26" i="12"/>
  <c r="I26" i="12"/>
  <c r="O30" i="12"/>
  <c r="C28" i="12"/>
  <c r="O31" i="12"/>
  <c r="I30" i="12"/>
  <c r="C29" i="12"/>
  <c r="O27" i="12"/>
  <c r="E26" i="8" l="1"/>
  <c r="C26" i="8"/>
  <c r="D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K29" i="11"/>
  <c r="Q27" i="11"/>
  <c r="K30" i="11"/>
  <c r="E28" i="11"/>
  <c r="J27" i="11"/>
  <c r="D30" i="11"/>
  <c r="Q26" i="11"/>
  <c r="E27" i="11"/>
  <c r="Q29" i="11"/>
  <c r="K28" i="11"/>
  <c r="J29" i="11"/>
  <c r="P27" i="11"/>
  <c r="J30" i="11"/>
  <c r="D28" i="11"/>
  <c r="K27" i="11"/>
  <c r="E30" i="11"/>
  <c r="P26" i="11"/>
  <c r="D27" i="11"/>
  <c r="P29" i="11"/>
  <c r="D29" i="11"/>
  <c r="P31" i="11"/>
  <c r="K31" i="11"/>
  <c r="D31" i="11"/>
  <c r="K26" i="11"/>
  <c r="E29" i="11"/>
  <c r="Q31" i="11"/>
  <c r="D26" i="11"/>
  <c r="P28" i="11"/>
  <c r="J31" i="11"/>
  <c r="Q30" i="11"/>
  <c r="J28" i="11"/>
  <c r="E31" i="11"/>
  <c r="J26" i="11"/>
  <c r="E26" i="11"/>
  <c r="Q28" i="11"/>
  <c r="P30" i="11"/>
  <c r="E28" i="27"/>
  <c r="K26" i="27"/>
  <c r="E29" i="27"/>
  <c r="Q31" i="27"/>
  <c r="D26" i="27"/>
  <c r="P28" i="27"/>
  <c r="J31" i="27"/>
  <c r="D27" i="27"/>
  <c r="P29" i="27"/>
  <c r="D28" i="27"/>
  <c r="J26" i="27"/>
  <c r="D29" i="27"/>
  <c r="P31" i="27"/>
  <c r="E26" i="27"/>
  <c r="Q28" i="27"/>
  <c r="K31" i="27"/>
  <c r="E27" i="27"/>
  <c r="Q29" i="27"/>
  <c r="K29" i="27"/>
  <c r="Q27" i="27"/>
  <c r="K30" i="27"/>
  <c r="Q30" i="27"/>
  <c r="J27" i="27"/>
  <c r="D30" i="27"/>
  <c r="Q26" i="27"/>
  <c r="J28" i="27"/>
  <c r="E31" i="27"/>
  <c r="J29" i="27"/>
  <c r="P27" i="27"/>
  <c r="J30" i="27"/>
  <c r="P30" i="27"/>
  <c r="K27" i="27"/>
  <c r="E30" i="27"/>
  <c r="P26" i="27"/>
  <c r="K28" i="27"/>
  <c r="D31" i="27"/>
  <c r="Q26" i="26"/>
  <c r="Q27" i="26"/>
  <c r="K30" i="26"/>
  <c r="D26" i="26"/>
  <c r="P28" i="26"/>
  <c r="J31" i="26"/>
  <c r="Q30" i="26"/>
  <c r="E27" i="26"/>
  <c r="Q29" i="26"/>
  <c r="D29" i="26"/>
  <c r="K27" i="26"/>
  <c r="J26" i="26"/>
  <c r="P26" i="26"/>
  <c r="P27" i="26"/>
  <c r="J30" i="26"/>
  <c r="E26" i="26"/>
  <c r="Q28" i="26"/>
  <c r="K31" i="26"/>
  <c r="P30" i="26"/>
  <c r="D27" i="26"/>
  <c r="P29" i="26"/>
  <c r="P31" i="26"/>
  <c r="D28" i="26"/>
  <c r="D31" i="26"/>
  <c r="K29" i="26"/>
  <c r="E29" i="26"/>
  <c r="Q31" i="26"/>
  <c r="J27" i="26"/>
  <c r="D30" i="26"/>
  <c r="E28" i="26"/>
  <c r="K26" i="26"/>
  <c r="K28" i="26"/>
  <c r="E31" i="26"/>
  <c r="J29" i="26"/>
  <c r="E30" i="26"/>
  <c r="J28" i="26"/>
  <c r="D28" i="24"/>
  <c r="Q30" i="24"/>
  <c r="K30" i="24"/>
  <c r="P28" i="24"/>
  <c r="J31" i="24"/>
  <c r="K26" i="24"/>
  <c r="Q31" i="24"/>
  <c r="E27" i="24"/>
  <c r="Q29" i="24"/>
  <c r="E28" i="24"/>
  <c r="P30" i="24"/>
  <c r="J30" i="24"/>
  <c r="Q28" i="24"/>
  <c r="K31" i="24"/>
  <c r="J26" i="24"/>
  <c r="P31" i="24"/>
  <c r="D27" i="24"/>
  <c r="P29" i="24"/>
  <c r="J29" i="24"/>
  <c r="Q27" i="24"/>
  <c r="J27" i="24"/>
  <c r="D30" i="24"/>
  <c r="Q26" i="24"/>
  <c r="E29" i="24"/>
  <c r="D26" i="24"/>
  <c r="J28" i="24"/>
  <c r="D31" i="24"/>
  <c r="K29" i="24"/>
  <c r="P27" i="24"/>
  <c r="K27" i="24"/>
  <c r="E30" i="24"/>
  <c r="P26" i="24"/>
  <c r="D29" i="24"/>
  <c r="E26" i="24"/>
  <c r="K28" i="24"/>
  <c r="E31" i="24"/>
  <c r="P29" i="23"/>
  <c r="E28" i="23"/>
  <c r="Q30" i="23"/>
  <c r="P27" i="23"/>
  <c r="J30" i="23"/>
  <c r="E27" i="23"/>
  <c r="D26" i="23"/>
  <c r="Q28" i="23"/>
  <c r="K31" i="23"/>
  <c r="D31" i="23"/>
  <c r="J26" i="23"/>
  <c r="P31" i="23"/>
  <c r="K27" i="23"/>
  <c r="K28" i="23"/>
  <c r="J29" i="23"/>
  <c r="E29" i="23"/>
  <c r="J27" i="23"/>
  <c r="Q29" i="23"/>
  <c r="D28" i="23"/>
  <c r="P30" i="23"/>
  <c r="Q27" i="23"/>
  <c r="K30" i="23"/>
  <c r="D27" i="23"/>
  <c r="E26" i="23"/>
  <c r="P28" i="23"/>
  <c r="J31" i="23"/>
  <c r="J28" i="23"/>
  <c r="K29" i="23"/>
  <c r="D29" i="23"/>
  <c r="Q26" i="23"/>
  <c r="E30" i="23"/>
  <c r="E31" i="23"/>
  <c r="K26" i="23"/>
  <c r="Q31" i="23"/>
  <c r="P26" i="23"/>
  <c r="D30" i="23"/>
  <c r="Q26" i="22"/>
  <c r="K30" i="22"/>
  <c r="J27" i="22"/>
  <c r="D30" i="22"/>
  <c r="E28" i="22"/>
  <c r="K26" i="22"/>
  <c r="E29" i="22"/>
  <c r="D27" i="22"/>
  <c r="Q29" i="22"/>
  <c r="P26" i="22"/>
  <c r="J30" i="22"/>
  <c r="K27" i="22"/>
  <c r="E30" i="22"/>
  <c r="D28" i="22"/>
  <c r="J26" i="22"/>
  <c r="D29" i="22"/>
  <c r="E27" i="22"/>
  <c r="P29" i="22"/>
  <c r="P30" i="22"/>
  <c r="D26" i="22"/>
  <c r="P28" i="22"/>
  <c r="J31" i="22"/>
  <c r="J29" i="22"/>
  <c r="Q27" i="22"/>
  <c r="Q31" i="22"/>
  <c r="K28" i="22"/>
  <c r="D31" i="22"/>
  <c r="Q30" i="22"/>
  <c r="E26" i="22"/>
  <c r="Q28" i="22"/>
  <c r="K31" i="22"/>
  <c r="K29" i="22"/>
  <c r="P27" i="22"/>
  <c r="P31" i="22"/>
  <c r="J28" i="22"/>
  <c r="E31" i="22"/>
  <c r="Q26" i="21"/>
  <c r="K29" i="21"/>
  <c r="J26" i="21"/>
  <c r="D29" i="21"/>
  <c r="P31" i="21"/>
  <c r="J28" i="21"/>
  <c r="D31" i="21"/>
  <c r="K27" i="21"/>
  <c r="E30" i="21"/>
  <c r="J29" i="21"/>
  <c r="K26" i="21"/>
  <c r="Q31" i="21"/>
  <c r="E31" i="21"/>
  <c r="D30" i="21"/>
  <c r="Q30" i="21"/>
  <c r="J30" i="21"/>
  <c r="P29" i="21"/>
  <c r="Q28" i="21"/>
  <c r="D28" i="21"/>
  <c r="P30" i="21"/>
  <c r="Q27" i="21"/>
  <c r="K30" i="21"/>
  <c r="E27" i="21"/>
  <c r="Q29" i="21"/>
  <c r="D26" i="21"/>
  <c r="P28" i="21"/>
  <c r="J31" i="21"/>
  <c r="P26" i="21"/>
  <c r="E29" i="21"/>
  <c r="K28" i="21"/>
  <c r="J27" i="21"/>
  <c r="E28" i="21"/>
  <c r="P27" i="21"/>
  <c r="D27" i="21"/>
  <c r="E26" i="21"/>
  <c r="K31" i="21"/>
  <c r="Q31" i="20"/>
  <c r="J29" i="20"/>
  <c r="P30" i="20"/>
  <c r="K31" i="20"/>
  <c r="Q27" i="20"/>
  <c r="K30" i="20"/>
  <c r="E28" i="20"/>
  <c r="K26" i="20"/>
  <c r="J27" i="20"/>
  <c r="D30" i="20"/>
  <c r="Q26" i="20"/>
  <c r="J28" i="20"/>
  <c r="E31" i="20"/>
  <c r="E29" i="20"/>
  <c r="D26" i="20"/>
  <c r="P28" i="20"/>
  <c r="E27" i="20"/>
  <c r="P31" i="20"/>
  <c r="Q28" i="20"/>
  <c r="Q29" i="20"/>
  <c r="P27" i="20"/>
  <c r="J30" i="20"/>
  <c r="D28" i="20"/>
  <c r="J26" i="20"/>
  <c r="K27" i="20"/>
  <c r="E30" i="20"/>
  <c r="P26" i="20"/>
  <c r="K28" i="20"/>
  <c r="D31" i="20"/>
  <c r="K29" i="20"/>
  <c r="Q30" i="20"/>
  <c r="J31" i="20"/>
  <c r="P29" i="20"/>
  <c r="D29" i="20"/>
  <c r="E26" i="20"/>
  <c r="D27" i="20"/>
  <c r="E28" i="17"/>
  <c r="K26" i="17"/>
  <c r="E29" i="17"/>
  <c r="Q31" i="17"/>
  <c r="J27" i="17"/>
  <c r="D30" i="17"/>
  <c r="Q26" i="17"/>
  <c r="D27" i="17"/>
  <c r="P29" i="17"/>
  <c r="D28" i="17"/>
  <c r="J26" i="17"/>
  <c r="D29" i="17"/>
  <c r="P31" i="17"/>
  <c r="K27" i="17"/>
  <c r="E30" i="17"/>
  <c r="P26" i="17"/>
  <c r="E27" i="17"/>
  <c r="Q29" i="17"/>
  <c r="Q30" i="17"/>
  <c r="Q27" i="17"/>
  <c r="K30" i="17"/>
  <c r="K29" i="17"/>
  <c r="P28" i="17"/>
  <c r="J31" i="17"/>
  <c r="D26" i="17"/>
  <c r="J28" i="17"/>
  <c r="D31" i="17"/>
  <c r="P30" i="17"/>
  <c r="P27" i="17"/>
  <c r="J30" i="17"/>
  <c r="J29" i="17"/>
  <c r="Q28" i="17"/>
  <c r="K31" i="17"/>
  <c r="E26" i="17"/>
  <c r="K28" i="17"/>
  <c r="E31" i="17"/>
  <c r="Q26" i="15"/>
  <c r="Q31" i="15"/>
  <c r="P28" i="15"/>
  <c r="J31" i="15"/>
  <c r="K29" i="15"/>
  <c r="Q27" i="15"/>
  <c r="K30" i="15"/>
  <c r="D27" i="15"/>
  <c r="Q29" i="15"/>
  <c r="P26" i="15"/>
  <c r="P31" i="15"/>
  <c r="Q28" i="15"/>
  <c r="K31" i="15"/>
  <c r="J29" i="15"/>
  <c r="P27" i="15"/>
  <c r="J30" i="15"/>
  <c r="E27" i="15"/>
  <c r="P29" i="15"/>
  <c r="Q30" i="15"/>
  <c r="J27" i="15"/>
  <c r="D30" i="15"/>
  <c r="E28" i="15"/>
  <c r="K26" i="15"/>
  <c r="E29" i="15"/>
  <c r="D26" i="15"/>
  <c r="K28" i="15"/>
  <c r="E31" i="15"/>
  <c r="P30" i="15"/>
  <c r="K27" i="15"/>
  <c r="E30" i="15"/>
  <c r="D28" i="15"/>
  <c r="J26" i="15"/>
  <c r="D29" i="15"/>
  <c r="E26" i="15"/>
  <c r="J28" i="15"/>
  <c r="D31" i="15"/>
  <c r="Q26" i="14"/>
  <c r="J26" i="14"/>
  <c r="D29" i="14"/>
  <c r="P31" i="14"/>
  <c r="K28" i="14"/>
  <c r="E31" i="14"/>
  <c r="Q30" i="14"/>
  <c r="K27" i="14"/>
  <c r="E30" i="14"/>
  <c r="P26" i="14"/>
  <c r="K26" i="14"/>
  <c r="E29" i="14"/>
  <c r="Q31" i="14"/>
  <c r="J28" i="14"/>
  <c r="D31" i="14"/>
  <c r="P30" i="14"/>
  <c r="J27" i="14"/>
  <c r="D30" i="14"/>
  <c r="E28" i="14"/>
  <c r="P27" i="14"/>
  <c r="J30" i="14"/>
  <c r="D27" i="14"/>
  <c r="Q29" i="14"/>
  <c r="K29" i="14"/>
  <c r="E26" i="14"/>
  <c r="Q28" i="14"/>
  <c r="K31" i="14"/>
  <c r="D28" i="14"/>
  <c r="Q27" i="14"/>
  <c r="K30" i="14"/>
  <c r="E27" i="14"/>
  <c r="P29" i="14"/>
  <c r="J29" i="14"/>
  <c r="D26" i="14"/>
  <c r="P28" i="14"/>
  <c r="J31" i="14"/>
  <c r="Q27" i="12"/>
  <c r="K30" i="12"/>
  <c r="E28" i="12"/>
  <c r="K26" i="12"/>
  <c r="J27" i="12"/>
  <c r="D30" i="12"/>
  <c r="Q26" i="12"/>
  <c r="E27" i="12"/>
  <c r="Q29" i="12"/>
  <c r="P31" i="12"/>
  <c r="E26" i="12"/>
  <c r="J29" i="12"/>
  <c r="P27" i="12"/>
  <c r="J30" i="12"/>
  <c r="D28" i="12"/>
  <c r="J26" i="12"/>
  <c r="K27" i="12"/>
  <c r="E30" i="12"/>
  <c r="P26" i="12"/>
  <c r="D27" i="12"/>
  <c r="P29" i="12"/>
  <c r="D29" i="12"/>
  <c r="Q28" i="12"/>
  <c r="K31" i="12"/>
  <c r="D31" i="12"/>
  <c r="E29" i="12"/>
  <c r="Q31" i="12"/>
  <c r="Q30" i="12"/>
  <c r="D26" i="12"/>
  <c r="P28" i="12"/>
  <c r="J31" i="12"/>
  <c r="K29" i="12"/>
  <c r="K28" i="12"/>
  <c r="E31" i="12"/>
  <c r="P30" i="12"/>
  <c r="J28" i="12"/>
</calcChain>
</file>

<file path=xl/sharedStrings.xml><?xml version="1.0" encoding="utf-8"?>
<sst xmlns="http://schemas.openxmlformats.org/spreadsheetml/2006/main" count="195" uniqueCount="7">
  <si>
    <t>Upper Confidence Bound</t>
  </si>
  <si>
    <t>Lower Confidence Bound</t>
  </si>
  <si>
    <t>Forecast</t>
  </si>
  <si>
    <t>Timeline</t>
  </si>
  <si>
    <t>Room Nights Sold</t>
  </si>
  <si>
    <t>Revenue (PHP'000')</t>
  </si>
  <si>
    <t>Average Room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</si>
</sst>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ill="1"/>
    <xf numFmtId="2" fontId="1" fillId="0" borderId="0" xfId="1" applyNumberFormat="1"/>
    <xf numFmtId="0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 xr:uid="{00000000-0005-0000-0000-000001000000}"/>
  </cellStyles>
  <dxfs count="156"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  <dxf>
      <numFmt numFmtId="2" formatCode="0.00"/>
    </dxf>
    <dxf>
      <numFmt numFmtId="2" formatCode="0.00"/>
    </dxf>
    <dxf>
      <numFmt numFmtId="0" formatCode="General"/>
    </dxf>
    <dxf>
      <numFmt numFmtId="164" formatCode="[$-409]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A1:E31" totalsRowShown="0">
  <autoFilter ref="A1:E31" xr:uid="{00000000-0009-0000-0100-000003000000}"/>
  <tableColumns count="5">
    <tableColumn id="1" xr3:uid="{00000000-0010-0000-0000-000001000000}" name="Timeline" dataDxfId="155"/>
    <tableColumn id="2" xr3:uid="{00000000-0010-0000-0000-000002000000}" name="Room Nights Sold"/>
    <tableColumn id="3" xr3:uid="{00000000-0010-0000-0000-000003000000}" name="Forecast" dataDxfId="154">
      <calculatedColumnFormula>_xlfn.FORECAST.ETS(A2,$B$2:$B$25,$A$2:$A$25,1,1)</calculatedColumnFormula>
    </tableColumn>
    <tableColumn id="4" xr3:uid="{00000000-0010-0000-0000-000004000000}" name="Lower Confidence Bound" dataDxfId="153">
      <calculatedColumnFormula>C2-_xlfn.FORECAST.ETS.CONFINT(A2,$B$2:$B$25,$A$2:$A$25,0.95,1,1)</calculatedColumnFormula>
    </tableColumn>
    <tableColumn id="5" xr3:uid="{00000000-0010-0000-0000-000005000000}" name="Upper Confidence Bound" dataDxfId="152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58111417" displayName="Table158111417" ref="A1:E31" totalsRowShown="0">
  <autoFilter ref="A1:E31" xr:uid="{00000000-0009-0000-0100-000010000000}"/>
  <tableColumns count="5">
    <tableColumn id="1" xr3:uid="{00000000-0010-0000-0F00-000001000000}" name="Timeline" dataDxfId="95"/>
    <tableColumn id="2" xr3:uid="{00000000-0010-0000-0F00-000002000000}" name="Room Nights Sold"/>
    <tableColumn id="3" xr3:uid="{00000000-0010-0000-0F00-000003000000}" name="Forecast" dataDxfId="94">
      <calculatedColumnFormula>_xlfn.FORECAST.ETS(A2,$B$2:$B$25,$A$2:$A$25,1,1)</calculatedColumnFormula>
    </tableColumn>
    <tableColumn id="4" xr3:uid="{00000000-0010-0000-0F00-000004000000}" name="Lower Confidence Bound" dataDxfId="93">
      <calculatedColumnFormula>C2-_xlfn.FORECAST.ETS.CONFINT(A2,$B$2:$B$25,$A$2:$A$25,0.95,1,1)</calculatedColumnFormula>
    </tableColumn>
    <tableColumn id="5" xr3:uid="{00000000-0010-0000-0F00-000005000000}" name="Upper Confidence Bound" dataDxfId="92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269121518" displayName="Table1269121518" ref="G1:K31" totalsRowShown="0">
  <autoFilter ref="G1:K31" xr:uid="{00000000-0009-0000-0100-000011000000}"/>
  <tableColumns count="5">
    <tableColumn id="1" xr3:uid="{00000000-0010-0000-1000-000001000000}" name="Timeline" dataDxfId="91"/>
    <tableColumn id="2" xr3:uid="{00000000-0010-0000-1000-000002000000}" name="Average Room Rate"/>
    <tableColumn id="3" xr3:uid="{00000000-0010-0000-1000-000003000000}" name="Forecast" dataDxfId="90">
      <calculatedColumnFormula>_xlfn.FORECAST.ETS(G2,$B$2:$B$25,$A$2:$A$25,1,1)</calculatedColumnFormula>
    </tableColumn>
    <tableColumn id="4" xr3:uid="{00000000-0010-0000-1000-000004000000}" name="Lower Confidence Bound" dataDxfId="89">
      <calculatedColumnFormula>I2-_xlfn.FORECAST.ETS.CONFINT(G2,$B$2:$B$25,$A$2:$A$25,0.95,1,1)</calculatedColumnFormula>
    </tableColumn>
    <tableColumn id="5" xr3:uid="{00000000-0010-0000-1000-000005000000}" name="Upper Confidence Bound" dataDxfId="88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3710131619" displayName="Table13710131619" ref="M1:Q31" totalsRowShown="0">
  <autoFilter ref="M1:Q31" xr:uid="{00000000-0009-0000-0100-000012000000}"/>
  <tableColumns count="5">
    <tableColumn id="1" xr3:uid="{00000000-0010-0000-1100-000001000000}" name="Timeline" dataDxfId="87"/>
    <tableColumn id="2" xr3:uid="{00000000-0010-0000-1100-000002000000}" name="Revenue (PHP'000')"/>
    <tableColumn id="3" xr3:uid="{00000000-0010-0000-1100-000003000000}" name="Forecast" dataDxfId="86">
      <calculatedColumnFormula>_xlfn.FORECAST.ETS(M2,$B$2:$B$25,$A$2:$A$25,1,1)</calculatedColumnFormula>
    </tableColumn>
    <tableColumn id="4" xr3:uid="{00000000-0010-0000-1100-000004000000}" name="Lower Confidence Bound" dataDxfId="85">
      <calculatedColumnFormula>O2-_xlfn.FORECAST.ETS.CONFINT(M2,$B$2:$B$25,$A$2:$A$25,0.95,1,1)</calculatedColumnFormula>
    </tableColumn>
    <tableColumn id="5" xr3:uid="{00000000-0010-0000-1100-000005000000}" name="Upper Confidence Bound" dataDxfId="84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1581114172023" displayName="Table1581114172023" ref="A1:E31" totalsRowShown="0">
  <autoFilter ref="A1:E31" xr:uid="{00000000-0009-0000-0100-000016000000}"/>
  <tableColumns count="5">
    <tableColumn id="1" xr3:uid="{00000000-0010-0000-1500-000001000000}" name="Timeline" dataDxfId="83"/>
    <tableColumn id="2" xr3:uid="{00000000-0010-0000-1500-000002000000}" name="Room Nights Sold"/>
    <tableColumn id="3" xr3:uid="{00000000-0010-0000-1500-000003000000}" name="Forecast" dataDxfId="82">
      <calculatedColumnFormula>_xlfn.FORECAST.ETS(A2,$B$2:$B$25,$A$2:$A$25,1,1)</calculatedColumnFormula>
    </tableColumn>
    <tableColumn id="4" xr3:uid="{00000000-0010-0000-1500-000004000000}" name="Lower Confidence Bound" dataDxfId="81">
      <calculatedColumnFormula>C2-_xlfn.FORECAST.ETS.CONFINT(A2,$B$2:$B$25,$A$2:$A$25,0.95,1,1)</calculatedColumnFormula>
    </tableColumn>
    <tableColumn id="5" xr3:uid="{00000000-0010-0000-1500-000005000000}" name="Upper Confidence Bound" dataDxfId="80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12691215182124" displayName="Table12691215182124" ref="G1:K31" totalsRowShown="0">
  <autoFilter ref="G1:K31" xr:uid="{00000000-0009-0000-0100-000017000000}"/>
  <tableColumns count="5">
    <tableColumn id="1" xr3:uid="{00000000-0010-0000-1600-000001000000}" name="Timeline" dataDxfId="79"/>
    <tableColumn id="2" xr3:uid="{00000000-0010-0000-1600-000002000000}" name="Average Room Rate"/>
    <tableColumn id="3" xr3:uid="{00000000-0010-0000-1600-000003000000}" name="Forecast" dataDxfId="78">
      <calculatedColumnFormula>_xlfn.FORECAST.ETS(G2,$B$2:$B$25,$A$2:$A$25,1,1)</calculatedColumnFormula>
    </tableColumn>
    <tableColumn id="4" xr3:uid="{00000000-0010-0000-1600-000004000000}" name="Lower Confidence Bound" dataDxfId="77">
      <calculatedColumnFormula>I2-_xlfn.FORECAST.ETS.CONFINT(G2,$B$2:$B$25,$A$2:$A$25,0.95,1,1)</calculatedColumnFormula>
    </tableColumn>
    <tableColumn id="5" xr3:uid="{00000000-0010-0000-1600-000005000000}" name="Upper Confidence Bound" dataDxfId="76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137101316192225" displayName="Table137101316192225" ref="M1:Q31" totalsRowShown="0">
  <autoFilter ref="M1:Q31" xr:uid="{00000000-0009-0000-0100-000018000000}"/>
  <tableColumns count="5">
    <tableColumn id="1" xr3:uid="{00000000-0010-0000-1700-000001000000}" name="Timeline" dataDxfId="75"/>
    <tableColumn id="2" xr3:uid="{00000000-0010-0000-1700-000002000000}" name="Revenue (PHP'000')"/>
    <tableColumn id="3" xr3:uid="{00000000-0010-0000-1700-000003000000}" name="Forecast" dataDxfId="74">
      <calculatedColumnFormula>_xlfn.FORECAST.ETS(M2,$B$2:$B$25,$A$2:$A$25,1,1)</calculatedColumnFormula>
    </tableColumn>
    <tableColumn id="4" xr3:uid="{00000000-0010-0000-1700-000004000000}" name="Lower Confidence Bound" dataDxfId="73">
      <calculatedColumnFormula>O2-_xlfn.FORECAST.ETS.CONFINT(M2,$B$2:$B$25,$A$2:$A$25,0.95,1,1)</calculatedColumnFormula>
    </tableColumn>
    <tableColumn id="5" xr3:uid="{00000000-0010-0000-1700-000005000000}" name="Upper Confidence Bound" dataDxfId="72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158111417202326" displayName="Table158111417202326" ref="A1:E31" totalsRowShown="0">
  <autoFilter ref="A1:E31" xr:uid="{00000000-0009-0000-0100-000019000000}"/>
  <tableColumns count="5">
    <tableColumn id="1" xr3:uid="{00000000-0010-0000-1800-000001000000}" name="Timeline" dataDxfId="71"/>
    <tableColumn id="2" xr3:uid="{00000000-0010-0000-1800-000002000000}" name="Room Nights Sold"/>
    <tableColumn id="3" xr3:uid="{00000000-0010-0000-1800-000003000000}" name="Forecast" dataDxfId="70">
      <calculatedColumnFormula>_xlfn.FORECAST.ETS(A2,$B$2:$B$25,$A$2:$A$25,1,1)</calculatedColumnFormula>
    </tableColumn>
    <tableColumn id="4" xr3:uid="{00000000-0010-0000-1800-000004000000}" name="Lower Confidence Bound" dataDxfId="69">
      <calculatedColumnFormula>C2-_xlfn.FORECAST.ETS.CONFINT(A2,$B$2:$B$25,$A$2:$A$25,0.95,1,1)</calculatedColumnFormula>
    </tableColumn>
    <tableColumn id="5" xr3:uid="{00000000-0010-0000-1800-000005000000}" name="Upper Confidence Bound" dataDxfId="68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1269121518212427" displayName="Table1269121518212427" ref="G1:K31" totalsRowShown="0">
  <autoFilter ref="G1:K31" xr:uid="{00000000-0009-0000-0100-00001A000000}"/>
  <tableColumns count="5">
    <tableColumn id="1" xr3:uid="{00000000-0010-0000-1900-000001000000}" name="Timeline" dataDxfId="67"/>
    <tableColumn id="2" xr3:uid="{00000000-0010-0000-1900-000002000000}" name="Average Room Rate"/>
    <tableColumn id="3" xr3:uid="{00000000-0010-0000-1900-000003000000}" name="Forecast" dataDxfId="66">
      <calculatedColumnFormula>_xlfn.FORECAST.ETS(G2,$B$2:$B$25,$A$2:$A$25,1,1)</calculatedColumnFormula>
    </tableColumn>
    <tableColumn id="4" xr3:uid="{00000000-0010-0000-1900-000004000000}" name="Lower Confidence Bound" dataDxfId="65">
      <calculatedColumnFormula>I2-_xlfn.FORECAST.ETS.CONFINT(G2,$B$2:$B$25,$A$2:$A$25,0.95,1,1)</calculatedColumnFormula>
    </tableColumn>
    <tableColumn id="5" xr3:uid="{00000000-0010-0000-1900-000005000000}" name="Upper Confidence Bound" dataDxfId="64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13710131619222528" displayName="Table13710131619222528" ref="M1:Q31" totalsRowShown="0">
  <autoFilter ref="M1:Q31" xr:uid="{00000000-0009-0000-0100-00001B000000}"/>
  <tableColumns count="5">
    <tableColumn id="1" xr3:uid="{00000000-0010-0000-1A00-000001000000}" name="Timeline" dataDxfId="63"/>
    <tableColumn id="2" xr3:uid="{00000000-0010-0000-1A00-000002000000}" name="Revenue (PHP'000')"/>
    <tableColumn id="3" xr3:uid="{00000000-0010-0000-1A00-000003000000}" name="Forecast" dataDxfId="62">
      <calculatedColumnFormula>_xlfn.FORECAST.ETS(M2,$B$2:$B$25,$A$2:$A$25,1,1)</calculatedColumnFormula>
    </tableColumn>
    <tableColumn id="4" xr3:uid="{00000000-0010-0000-1A00-000004000000}" name="Lower Confidence Bound" dataDxfId="61">
      <calculatedColumnFormula>O2-_xlfn.FORECAST.ETS.CONFINT(M2,$B$2:$B$25,$A$2:$A$25,0.95,1,1)</calculatedColumnFormula>
    </tableColumn>
    <tableColumn id="5" xr3:uid="{00000000-0010-0000-1A00-000005000000}" name="Upper Confidence Bound" dataDxfId="60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5811" displayName="Table15811" ref="A1:E31" totalsRowShown="0">
  <autoFilter ref="A1:E31" xr:uid="{00000000-0009-0000-0100-00000A000000}"/>
  <tableColumns count="5">
    <tableColumn id="1" xr3:uid="{00000000-0010-0000-0900-000001000000}" name="Timeline" dataDxfId="119"/>
    <tableColumn id="2" xr3:uid="{00000000-0010-0000-0900-000002000000}" name="Room Nights Sold"/>
    <tableColumn id="3" xr3:uid="{00000000-0010-0000-0900-000003000000}" name="Forecast" dataDxfId="118">
      <calculatedColumnFormula>_xlfn.FORECAST.ETS(A2,$B$2:$B$25,$A$2:$A$25,1,1)</calculatedColumnFormula>
    </tableColumn>
    <tableColumn id="4" xr3:uid="{00000000-0010-0000-0900-000004000000}" name="Lower Confidence Bound" dataDxfId="117">
      <calculatedColumnFormula>C2-_xlfn.FORECAST.ETS.CONFINT(A2,$B$2:$B$25,$A$2:$A$25,0.95,1,1)</calculatedColumnFormula>
    </tableColumn>
    <tableColumn id="5" xr3:uid="{00000000-0010-0000-0900-000005000000}" name="Upper Confidence Bound" dataDxfId="116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2" displayName="Table12" ref="G1:K31" totalsRowShown="0">
  <autoFilter ref="G1:K31" xr:uid="{00000000-0009-0000-0100-000001000000}"/>
  <tableColumns count="5">
    <tableColumn id="1" xr3:uid="{00000000-0010-0000-0100-000001000000}" name="Timeline" dataDxfId="151"/>
    <tableColumn id="2" xr3:uid="{00000000-0010-0000-0100-000002000000}" name="Average Room Rate"/>
    <tableColumn id="3" xr3:uid="{00000000-0010-0000-0100-000003000000}" name="Forecast" dataDxfId="150">
      <calculatedColumnFormula>_xlfn.FORECAST.ETS(G2,$B$2:$B$25,$A$2:$A$25,1,1)</calculatedColumnFormula>
    </tableColumn>
    <tableColumn id="4" xr3:uid="{00000000-0010-0000-0100-000004000000}" name="Lower Confidence Bound" dataDxfId="149">
      <calculatedColumnFormula>I2-_xlfn.FORECAST.ETS.CONFINT(G2,$B$2:$B$25,$A$2:$A$25,0.95,1,1)</calculatedColumnFormula>
    </tableColumn>
    <tableColumn id="5" xr3:uid="{00000000-0010-0000-0100-000005000000}" name="Upper Confidence Bound" dataDxfId="148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26912" displayName="Table126912" ref="G1:K31" totalsRowShown="0">
  <autoFilter ref="G1:K31" xr:uid="{00000000-0009-0000-0100-00000B000000}"/>
  <tableColumns count="5">
    <tableColumn id="1" xr3:uid="{00000000-0010-0000-0A00-000001000000}" name="Timeline" dataDxfId="115"/>
    <tableColumn id="2" xr3:uid="{00000000-0010-0000-0A00-000002000000}" name="Average Room Rate"/>
    <tableColumn id="3" xr3:uid="{00000000-0010-0000-0A00-000003000000}" name="Forecast" dataDxfId="114">
      <calculatedColumnFormula>_xlfn.FORECAST.ETS(G2,$B$2:$B$25,$A$2:$A$25,1,1)</calculatedColumnFormula>
    </tableColumn>
    <tableColumn id="4" xr3:uid="{00000000-0010-0000-0A00-000004000000}" name="Lower Confidence Bound" dataDxfId="113">
      <calculatedColumnFormula>I2-_xlfn.FORECAST.ETS.CONFINT(G2,$B$2:$B$25,$A$2:$A$25,0.95,1,1)</calculatedColumnFormula>
    </tableColumn>
    <tableColumn id="5" xr3:uid="{00000000-0010-0000-0A00-000005000000}" name="Upper Confidence Bound" dataDxfId="112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371013" displayName="Table1371013" ref="M1:Q31" totalsRowShown="0">
  <autoFilter ref="M1:Q31" xr:uid="{00000000-0009-0000-0100-00000C000000}"/>
  <tableColumns count="5">
    <tableColumn id="1" xr3:uid="{00000000-0010-0000-0B00-000001000000}" name="Timeline" dataDxfId="111"/>
    <tableColumn id="2" xr3:uid="{00000000-0010-0000-0B00-000002000000}" name="Revenue (PHP'000')"/>
    <tableColumn id="3" xr3:uid="{00000000-0010-0000-0B00-000003000000}" name="Forecast" dataDxfId="110">
      <calculatedColumnFormula>_xlfn.FORECAST.ETS(M2,$B$2:$B$25,$A$2:$A$25,1,1)</calculatedColumnFormula>
    </tableColumn>
    <tableColumn id="4" xr3:uid="{00000000-0010-0000-0B00-000004000000}" name="Lower Confidence Bound" dataDxfId="109">
      <calculatedColumnFormula>O2-_xlfn.FORECAST.ETS.CONFINT(M2,$B$2:$B$25,$A$2:$A$25,0.95,1,1)</calculatedColumnFormula>
    </tableColumn>
    <tableColumn id="5" xr3:uid="{00000000-0010-0000-0B00-000005000000}" name="Upper Confidence Bound" dataDxfId="108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581114" displayName="Table1581114" ref="A1:E31" totalsRowShown="0">
  <autoFilter ref="A1:E31" xr:uid="{00000000-0009-0000-0100-00000D000000}"/>
  <tableColumns count="5">
    <tableColumn id="1" xr3:uid="{00000000-0010-0000-0C00-000001000000}" name="Timeline" dataDxfId="107"/>
    <tableColumn id="2" xr3:uid="{00000000-0010-0000-0C00-000002000000}" name="Room Nights Sold"/>
    <tableColumn id="3" xr3:uid="{00000000-0010-0000-0C00-000003000000}" name="Forecast" dataDxfId="106">
      <calculatedColumnFormula>_xlfn.FORECAST.ETS(A2,$B$2:$B$25,$A$2:$A$25,1,1)</calculatedColumnFormula>
    </tableColumn>
    <tableColumn id="4" xr3:uid="{00000000-0010-0000-0C00-000004000000}" name="Lower Confidence Bound" dataDxfId="105">
      <calculatedColumnFormula>C2-_xlfn.FORECAST.ETS.CONFINT(A2,$B$2:$B$25,$A$2:$A$25,0.95,1,1)</calculatedColumnFormula>
    </tableColumn>
    <tableColumn id="5" xr3:uid="{00000000-0010-0000-0C00-000005000000}" name="Upper Confidence Bound" dataDxfId="104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2691215" displayName="Table12691215" ref="G1:K31" totalsRowShown="0">
  <autoFilter ref="G1:K31" xr:uid="{00000000-0009-0000-0100-00000E000000}"/>
  <tableColumns count="5">
    <tableColumn id="1" xr3:uid="{00000000-0010-0000-0D00-000001000000}" name="Timeline" dataDxfId="103"/>
    <tableColumn id="2" xr3:uid="{00000000-0010-0000-0D00-000002000000}" name="Average Room Rate"/>
    <tableColumn id="3" xr3:uid="{00000000-0010-0000-0D00-000003000000}" name="Forecast" dataDxfId="102">
      <calculatedColumnFormula>_xlfn.FORECAST.ETS(G2,$B$2:$B$25,$A$2:$A$25,1,1)</calculatedColumnFormula>
    </tableColumn>
    <tableColumn id="4" xr3:uid="{00000000-0010-0000-0D00-000004000000}" name="Lower Confidence Bound" dataDxfId="101">
      <calculatedColumnFormula>I2-_xlfn.FORECAST.ETS.CONFINT(G2,$B$2:$B$25,$A$2:$A$25,0.95,1,1)</calculatedColumnFormula>
    </tableColumn>
    <tableColumn id="5" xr3:uid="{00000000-0010-0000-0D00-000005000000}" name="Upper Confidence Bound" dataDxfId="100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37101316" displayName="Table137101316" ref="M1:Q31" totalsRowShown="0">
  <autoFilter ref="M1:Q31" xr:uid="{00000000-0009-0000-0100-00000F000000}"/>
  <tableColumns count="5">
    <tableColumn id="1" xr3:uid="{00000000-0010-0000-0E00-000001000000}" name="Timeline" dataDxfId="99"/>
    <tableColumn id="2" xr3:uid="{00000000-0010-0000-0E00-000002000000}" name="Revenue (PHP'000')"/>
    <tableColumn id="3" xr3:uid="{00000000-0010-0000-0E00-000003000000}" name="Forecast" dataDxfId="98">
      <calculatedColumnFormula>_xlfn.FORECAST.ETS(M2,$B$2:$B$25,$A$2:$A$25,1,1)</calculatedColumnFormula>
    </tableColumn>
    <tableColumn id="4" xr3:uid="{00000000-0010-0000-0E00-000004000000}" name="Lower Confidence Bound" dataDxfId="97">
      <calculatedColumnFormula>O2-_xlfn.FORECAST.ETS.CONFINT(M2,$B$2:$B$25,$A$2:$A$25,0.95,1,1)</calculatedColumnFormula>
    </tableColumn>
    <tableColumn id="5" xr3:uid="{00000000-0010-0000-0E00-000005000000}" name="Upper Confidence Bound" dataDxfId="96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1581114172023262932" displayName="Table1581114172023262932" ref="A1:E31" totalsRowShown="0">
  <autoFilter ref="A1:E31" xr:uid="{00000000-0009-0000-0100-00001F000000}"/>
  <tableColumns count="5">
    <tableColumn id="1" xr3:uid="{00000000-0010-0000-1E00-000001000000}" name="Timeline" dataDxfId="47"/>
    <tableColumn id="2" xr3:uid="{00000000-0010-0000-1E00-000002000000}" name="Room Nights Sold"/>
    <tableColumn id="3" xr3:uid="{00000000-0010-0000-1E00-000003000000}" name="Forecast" dataDxfId="46">
      <calculatedColumnFormula>_xlfn.FORECAST.ETS(A2,$B$2:$B$25,$A$2:$A$25,1,1)</calculatedColumnFormula>
    </tableColumn>
    <tableColumn id="4" xr3:uid="{00000000-0010-0000-1E00-000004000000}" name="Lower Confidence Bound" dataDxfId="45">
      <calculatedColumnFormula>C2-_xlfn.FORECAST.ETS.CONFINT(A2,$B$2:$B$25,$A$2:$A$25,0.95,1,1)</calculatedColumnFormula>
    </tableColumn>
    <tableColumn id="5" xr3:uid="{00000000-0010-0000-1E00-000005000000}" name="Upper Confidence Bound" dataDxfId="44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12691215182124273033" displayName="Table12691215182124273033" ref="G1:K31" totalsRowShown="0">
  <autoFilter ref="G1:K31" xr:uid="{00000000-0009-0000-0100-000020000000}"/>
  <tableColumns count="5">
    <tableColumn id="1" xr3:uid="{00000000-0010-0000-1F00-000001000000}" name="Timeline" dataDxfId="43"/>
    <tableColumn id="2" xr3:uid="{00000000-0010-0000-1F00-000002000000}" name="Average Room Rate"/>
    <tableColumn id="3" xr3:uid="{00000000-0010-0000-1F00-000003000000}" name="Forecast" dataDxfId="42">
      <calculatedColumnFormula>_xlfn.FORECAST.ETS(G2,$B$2:$B$25,$A$2:$A$25,1,1)</calculatedColumnFormula>
    </tableColumn>
    <tableColumn id="4" xr3:uid="{00000000-0010-0000-1F00-000004000000}" name="Lower Confidence Bound" dataDxfId="41">
      <calculatedColumnFormula>I2-_xlfn.FORECAST.ETS.CONFINT(G2,$B$2:$B$25,$A$2:$A$25,0.95,1,1)</calculatedColumnFormula>
    </tableColumn>
    <tableColumn id="5" xr3:uid="{00000000-0010-0000-1F00-000005000000}" name="Upper Confidence Bound" dataDxfId="40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137101316192225283134" displayName="Table137101316192225283134" ref="M1:Q31" totalsRowShown="0">
  <autoFilter ref="M1:Q31" xr:uid="{00000000-0009-0000-0100-000021000000}"/>
  <tableColumns count="5">
    <tableColumn id="1" xr3:uid="{00000000-0010-0000-2000-000001000000}" name="Timeline" dataDxfId="39"/>
    <tableColumn id="2" xr3:uid="{00000000-0010-0000-2000-000002000000}" name="Revenue (PHP'000')"/>
    <tableColumn id="3" xr3:uid="{00000000-0010-0000-2000-000003000000}" name="Forecast" dataDxfId="38">
      <calculatedColumnFormula>_xlfn.FORECAST.ETS(M2,$B$2:$B$25,$A$2:$A$25,1,1)</calculatedColumnFormula>
    </tableColumn>
    <tableColumn id="4" xr3:uid="{00000000-0010-0000-2000-000004000000}" name="Lower Confidence Bound" dataDxfId="37">
      <calculatedColumnFormula>O2-_xlfn.FORECAST.ETS.CONFINT(M2,$B$2:$B$25,$A$2:$A$25,0.95,1,1)</calculatedColumnFormula>
    </tableColumn>
    <tableColumn id="5" xr3:uid="{00000000-0010-0000-2000-000005000000}" name="Upper Confidence Bound" dataDxfId="36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15811141720232629" displayName="Table15811141720232629" ref="A1:E31" totalsRowShown="0">
  <autoFilter ref="A1:E31" xr:uid="{00000000-0009-0000-0100-00001C000000}"/>
  <tableColumns count="5">
    <tableColumn id="1" xr3:uid="{00000000-0010-0000-1B00-000001000000}" name="Timeline" dataDxfId="59"/>
    <tableColumn id="2" xr3:uid="{00000000-0010-0000-1B00-000002000000}" name="Room Nights Sold"/>
    <tableColumn id="3" xr3:uid="{00000000-0010-0000-1B00-000003000000}" name="Forecast" dataDxfId="58">
      <calculatedColumnFormula>_xlfn.FORECAST.ETS(A2,$B$2:$B$25,$A$2:$A$25,1,1)</calculatedColumnFormula>
    </tableColumn>
    <tableColumn id="4" xr3:uid="{00000000-0010-0000-1B00-000004000000}" name="Lower Confidence Bound" dataDxfId="57">
      <calculatedColumnFormula>C2-_xlfn.FORECAST.ETS.CONFINT(A2,$B$2:$B$25,$A$2:$A$25,0.95,1,1)</calculatedColumnFormula>
    </tableColumn>
    <tableColumn id="5" xr3:uid="{00000000-0010-0000-1B00-000005000000}" name="Upper Confidence Bound" dataDxfId="56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126912151821242730" displayName="Table126912151821242730" ref="G1:K31" totalsRowShown="0">
  <autoFilter ref="G1:K31" xr:uid="{00000000-0009-0000-0100-00001D000000}"/>
  <tableColumns count="5">
    <tableColumn id="1" xr3:uid="{00000000-0010-0000-1C00-000001000000}" name="Timeline" dataDxfId="55"/>
    <tableColumn id="2" xr3:uid="{00000000-0010-0000-1C00-000002000000}" name="Average Room Rate"/>
    <tableColumn id="3" xr3:uid="{00000000-0010-0000-1C00-000003000000}" name="Forecast" dataDxfId="54">
      <calculatedColumnFormula>_xlfn.FORECAST.ETS(G2,$B$2:$B$25,$A$2:$A$25,1,1)</calculatedColumnFormula>
    </tableColumn>
    <tableColumn id="4" xr3:uid="{00000000-0010-0000-1C00-000004000000}" name="Lower Confidence Bound" dataDxfId="53">
      <calculatedColumnFormula>I2-_xlfn.FORECAST.ETS.CONFINT(G2,$B$2:$B$25,$A$2:$A$25,0.95,1,1)</calculatedColumnFormula>
    </tableColumn>
    <tableColumn id="5" xr3:uid="{00000000-0010-0000-1C00-000005000000}" name="Upper Confidence Bound" dataDxfId="52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M1:Q31" totalsRowShown="0">
  <autoFilter ref="M1:Q31" xr:uid="{00000000-0009-0000-0100-000002000000}"/>
  <tableColumns count="5">
    <tableColumn id="1" xr3:uid="{00000000-0010-0000-0200-000001000000}" name="Timeline" dataDxfId="147"/>
    <tableColumn id="2" xr3:uid="{00000000-0010-0000-0200-000002000000}" name="Revenue (PHP'000')"/>
    <tableColumn id="3" xr3:uid="{00000000-0010-0000-0200-000003000000}" name="Forecast" dataDxfId="146">
      <calculatedColumnFormula>_xlfn.FORECAST.ETS(M2,$B$2:$B$25,$A$2:$A$25,1,1)</calculatedColumnFormula>
    </tableColumn>
    <tableColumn id="4" xr3:uid="{00000000-0010-0000-0200-000004000000}" name="Lower Confidence Bound" dataDxfId="145">
      <calculatedColumnFormula>O2-_xlfn.FORECAST.ETS.CONFINT(M2,$B$2:$B$25,$A$2:$A$25,0.95,1,1)</calculatedColumnFormula>
    </tableColumn>
    <tableColumn id="5" xr3:uid="{00000000-0010-0000-0200-000005000000}" name="Upper Confidence Bound" dataDxfId="144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1371013161922252831" displayName="Table1371013161922252831" ref="M1:Q31" totalsRowShown="0">
  <autoFilter ref="M1:Q31" xr:uid="{00000000-0009-0000-0100-00001E000000}"/>
  <tableColumns count="5">
    <tableColumn id="1" xr3:uid="{00000000-0010-0000-1D00-000001000000}" name="Timeline" dataDxfId="51"/>
    <tableColumn id="2" xr3:uid="{00000000-0010-0000-1D00-000002000000}" name="Revenue (PHP'000')"/>
    <tableColumn id="3" xr3:uid="{00000000-0010-0000-1D00-000003000000}" name="Forecast" dataDxfId="50">
      <calculatedColumnFormula>_xlfn.FORECAST.ETS(M2,$B$2:$B$25,$A$2:$A$25,1,1)</calculatedColumnFormula>
    </tableColumn>
    <tableColumn id="4" xr3:uid="{00000000-0010-0000-1D00-000004000000}" name="Lower Confidence Bound" dataDxfId="49">
      <calculatedColumnFormula>O2-_xlfn.FORECAST.ETS.CONFINT(M2,$B$2:$B$25,$A$2:$A$25,0.95,1,1)</calculatedColumnFormula>
    </tableColumn>
    <tableColumn id="5" xr3:uid="{00000000-0010-0000-1D00-000005000000}" name="Upper Confidence Bound" dataDxfId="48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158111417202326293235" displayName="Table158111417202326293235" ref="A1:E31" totalsRowShown="0">
  <autoFilter ref="A1:E31" xr:uid="{00000000-0009-0000-0100-000022000000}"/>
  <tableColumns count="5">
    <tableColumn id="1" xr3:uid="{00000000-0010-0000-2100-000001000000}" name="Timeline" dataDxfId="35"/>
    <tableColumn id="2" xr3:uid="{00000000-0010-0000-2100-000002000000}" name="Room Nights Sold"/>
    <tableColumn id="3" xr3:uid="{00000000-0010-0000-2100-000003000000}" name="Forecast" dataDxfId="34">
      <calculatedColumnFormula>_xlfn.FORECAST.ETS(A2,$B$2:$B$25,$A$2:$A$25,1,1)</calculatedColumnFormula>
    </tableColumn>
    <tableColumn id="4" xr3:uid="{00000000-0010-0000-2100-000004000000}" name="Lower Confidence Bound" dataDxfId="33">
      <calculatedColumnFormula>C2-_xlfn.FORECAST.ETS.CONFINT(A2,$B$2:$B$25,$A$2:$A$25,0.95,1,1)</calculatedColumnFormula>
    </tableColumn>
    <tableColumn id="5" xr3:uid="{00000000-0010-0000-2100-000005000000}" name="Upper Confidence Bound" dataDxfId="32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1269121518212427303336" displayName="Table1269121518212427303336" ref="G1:K31" totalsRowShown="0">
  <autoFilter ref="G1:K31" xr:uid="{00000000-0009-0000-0100-000023000000}"/>
  <tableColumns count="5">
    <tableColumn id="1" xr3:uid="{00000000-0010-0000-2200-000001000000}" name="Timeline" dataDxfId="31"/>
    <tableColumn id="2" xr3:uid="{00000000-0010-0000-2200-000002000000}" name="Average Room Rate"/>
    <tableColumn id="3" xr3:uid="{00000000-0010-0000-2200-000003000000}" name="Forecast" dataDxfId="30">
      <calculatedColumnFormula>_xlfn.FORECAST.ETS(G2,$B$2:$B$25,$A$2:$A$25,1,1)</calculatedColumnFormula>
    </tableColumn>
    <tableColumn id="4" xr3:uid="{00000000-0010-0000-2200-000004000000}" name="Lower Confidence Bound" dataDxfId="29">
      <calculatedColumnFormula>I2-_xlfn.FORECAST.ETS.CONFINT(G2,$B$2:$B$25,$A$2:$A$25,0.95,1,1)</calculatedColumnFormula>
    </tableColumn>
    <tableColumn id="5" xr3:uid="{00000000-0010-0000-2200-000005000000}" name="Upper Confidence Bound" dataDxfId="28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13710131619222528313437" displayName="Table13710131619222528313437" ref="M1:Q31" totalsRowShown="0">
  <autoFilter ref="M1:Q31" xr:uid="{00000000-0009-0000-0100-000024000000}"/>
  <tableColumns count="5">
    <tableColumn id="1" xr3:uid="{00000000-0010-0000-2300-000001000000}" name="Timeline" dataDxfId="27"/>
    <tableColumn id="2" xr3:uid="{00000000-0010-0000-2300-000002000000}" name="Revenue (PHP'000')"/>
    <tableColumn id="3" xr3:uid="{00000000-0010-0000-2300-000003000000}" name="Forecast" dataDxfId="26">
      <calculatedColumnFormula>_xlfn.FORECAST.ETS(M2,$B$2:$B$25,$A$2:$A$25,1,1)</calculatedColumnFormula>
    </tableColumn>
    <tableColumn id="4" xr3:uid="{00000000-0010-0000-2300-000004000000}" name="Lower Confidence Bound" dataDxfId="25">
      <calculatedColumnFormula>O2-_xlfn.FORECAST.ETS.CONFINT(M2,$B$2:$B$25,$A$2:$A$25,0.95,1,1)</calculatedColumnFormula>
    </tableColumn>
    <tableColumn id="5" xr3:uid="{00000000-0010-0000-2300-000005000000}" name="Upper Confidence Bound" dataDxfId="24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1581114172023262932353841" displayName="Table1581114172023262932353841" ref="A1:E31" totalsRowShown="0">
  <autoFilter ref="A1:E31" xr:uid="{00000000-0009-0000-0100-000028000000}"/>
  <tableColumns count="5">
    <tableColumn id="1" xr3:uid="{00000000-0010-0000-2700-000001000000}" name="Timeline" dataDxfId="11"/>
    <tableColumn id="2" xr3:uid="{00000000-0010-0000-2700-000002000000}" name="Room Nights Sold"/>
    <tableColumn id="3" xr3:uid="{00000000-0010-0000-2700-000003000000}" name="Forecast" dataDxfId="10">
      <calculatedColumnFormula>_xlfn.FORECAST.ETS(A2,$B$2:$B$25,$A$2:$A$25,1,1)</calculatedColumnFormula>
    </tableColumn>
    <tableColumn id="4" xr3:uid="{00000000-0010-0000-2700-000004000000}" name="Lower Confidence Bound" dataDxfId="9">
      <calculatedColumnFormula>C2-_xlfn.FORECAST.ETS.CONFINT(A2,$B$2:$B$25,$A$2:$A$25,0.95,1,1)</calculatedColumnFormula>
    </tableColumn>
    <tableColumn id="5" xr3:uid="{00000000-0010-0000-2700-000005000000}" name="Upper Confidence Bound" dataDxfId="8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12691215182124273033363942" displayName="Table12691215182124273033363942" ref="G1:K31" totalsRowShown="0">
  <autoFilter ref="G1:K31" xr:uid="{00000000-0009-0000-0100-000029000000}"/>
  <tableColumns count="5">
    <tableColumn id="1" xr3:uid="{00000000-0010-0000-2800-000001000000}" name="Timeline" dataDxfId="7"/>
    <tableColumn id="2" xr3:uid="{00000000-0010-0000-2800-000002000000}" name="Average Room Rate"/>
    <tableColumn id="3" xr3:uid="{00000000-0010-0000-2800-000003000000}" name="Forecast" dataDxfId="6">
      <calculatedColumnFormula>_xlfn.FORECAST.ETS(G2,$B$2:$B$25,$A$2:$A$25,1,1)</calculatedColumnFormula>
    </tableColumn>
    <tableColumn id="4" xr3:uid="{00000000-0010-0000-2800-000004000000}" name="Lower Confidence Bound" dataDxfId="5">
      <calculatedColumnFormula>I2-_xlfn.FORECAST.ETS.CONFINT(G2,$B$2:$B$25,$A$2:$A$25,0.95,1,1)</calculatedColumnFormula>
    </tableColumn>
    <tableColumn id="5" xr3:uid="{00000000-0010-0000-2800-000005000000}" name="Upper Confidence Bound" dataDxfId="4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137101316192225283134374043" displayName="Table137101316192225283134374043" ref="M1:Q31" totalsRowShown="0">
  <autoFilter ref="M1:Q31" xr:uid="{00000000-0009-0000-0100-00002A000000}"/>
  <tableColumns count="5">
    <tableColumn id="1" xr3:uid="{00000000-0010-0000-2900-000001000000}" name="Timeline" dataDxfId="3"/>
    <tableColumn id="2" xr3:uid="{00000000-0010-0000-2900-000002000000}" name="Revenue (PHP'000')"/>
    <tableColumn id="3" xr3:uid="{00000000-0010-0000-2900-000003000000}" name="Forecast" dataDxfId="2">
      <calculatedColumnFormula>_xlfn.FORECAST.ETS(M2,$B$2:$B$25,$A$2:$A$25,1,1)</calculatedColumnFormula>
    </tableColumn>
    <tableColumn id="4" xr3:uid="{00000000-0010-0000-2900-000004000000}" name="Lower Confidence Bound" dataDxfId="1">
      <calculatedColumnFormula>O2-_xlfn.FORECAST.ETS.CONFINT(M2,$B$2:$B$25,$A$2:$A$25,0.95,1,1)</calculatedColumnFormula>
    </tableColumn>
    <tableColumn id="5" xr3:uid="{00000000-0010-0000-2900-000005000000}" name="Upper Confidence Bound" dataDxfId="0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15811141720232629323538" displayName="Table15811141720232629323538" ref="A1:E31" totalsRowShown="0">
  <autoFilter ref="A1:E31" xr:uid="{00000000-0009-0000-0100-000025000000}"/>
  <tableColumns count="5">
    <tableColumn id="1" xr3:uid="{00000000-0010-0000-2400-000001000000}" name="Timeline" dataDxfId="23"/>
    <tableColumn id="2" xr3:uid="{00000000-0010-0000-2400-000002000000}" name="Room Nights Sold"/>
    <tableColumn id="3" xr3:uid="{00000000-0010-0000-2400-000003000000}" name="Forecast" dataDxfId="22">
      <calculatedColumnFormula>_xlfn.FORECAST.ETS(A2,$B$2:$B$25,$A$2:$A$25,1,1)</calculatedColumnFormula>
    </tableColumn>
    <tableColumn id="4" xr3:uid="{00000000-0010-0000-2400-000004000000}" name="Lower Confidence Bound" dataDxfId="21">
      <calculatedColumnFormula>C2-_xlfn.FORECAST.ETS.CONFINT(A2,$B$2:$B$25,$A$2:$A$25,0.95,1,1)</calculatedColumnFormula>
    </tableColumn>
    <tableColumn id="5" xr3:uid="{00000000-0010-0000-2400-000005000000}" name="Upper Confidence Bound" dataDxfId="20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126912151821242730333639" displayName="Table126912151821242730333639" ref="G1:K31" totalsRowShown="0">
  <autoFilter ref="G1:K31" xr:uid="{00000000-0009-0000-0100-000026000000}"/>
  <tableColumns count="5">
    <tableColumn id="1" xr3:uid="{00000000-0010-0000-2500-000001000000}" name="Timeline" dataDxfId="19"/>
    <tableColumn id="2" xr3:uid="{00000000-0010-0000-2500-000002000000}" name="Average Room Rate"/>
    <tableColumn id="3" xr3:uid="{00000000-0010-0000-2500-000003000000}" name="Forecast" dataDxfId="18">
      <calculatedColumnFormula>_xlfn.FORECAST.ETS(G2,$B$2:$B$25,$A$2:$A$25,1,1)</calculatedColumnFormula>
    </tableColumn>
    <tableColumn id="4" xr3:uid="{00000000-0010-0000-2500-000004000000}" name="Lower Confidence Bound" dataDxfId="17">
      <calculatedColumnFormula>I2-_xlfn.FORECAST.ETS.CONFINT(G2,$B$2:$B$25,$A$2:$A$25,0.95,1,1)</calculatedColumnFormula>
    </tableColumn>
    <tableColumn id="5" xr3:uid="{00000000-0010-0000-2500-000005000000}" name="Upper Confidence Bound" dataDxfId="16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1371013161922252831343740" displayName="Table1371013161922252831343740" ref="M1:Q31" totalsRowShown="0">
  <autoFilter ref="M1:Q31" xr:uid="{00000000-0009-0000-0100-000027000000}"/>
  <tableColumns count="5">
    <tableColumn id="1" xr3:uid="{00000000-0010-0000-2600-000001000000}" name="Timeline" dataDxfId="15"/>
    <tableColumn id="2" xr3:uid="{00000000-0010-0000-2600-000002000000}" name="Revenue (PHP'000')"/>
    <tableColumn id="3" xr3:uid="{00000000-0010-0000-2600-000003000000}" name="Forecast" dataDxfId="14">
      <calculatedColumnFormula>_xlfn.FORECAST.ETS(M2,$B$2:$B$25,$A$2:$A$25,1,1)</calculatedColumnFormula>
    </tableColumn>
    <tableColumn id="4" xr3:uid="{00000000-0010-0000-2600-000004000000}" name="Lower Confidence Bound" dataDxfId="13">
      <calculatedColumnFormula>O2-_xlfn.FORECAST.ETS.CONFINT(M2,$B$2:$B$25,$A$2:$A$25,0.95,1,1)</calculatedColumnFormula>
    </tableColumn>
    <tableColumn id="5" xr3:uid="{00000000-0010-0000-2600-000005000000}" name="Upper Confidence Bound" dataDxfId="12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" displayName="Table15" ref="A1:E31" totalsRowShown="0">
  <autoFilter ref="A1:E31" xr:uid="{00000000-0009-0000-0100-000004000000}"/>
  <tableColumns count="5">
    <tableColumn id="1" xr3:uid="{00000000-0010-0000-0300-000001000000}" name="Timeline" dataDxfId="143"/>
    <tableColumn id="2" xr3:uid="{00000000-0010-0000-0300-000002000000}" name="Room Nights Sold"/>
    <tableColumn id="3" xr3:uid="{00000000-0010-0000-0300-000003000000}" name="Forecast" dataDxfId="142">
      <calculatedColumnFormula>_xlfn.FORECAST.ETS(A2,$B$2:$B$25,$A$2:$A$25,1,1)</calculatedColumnFormula>
    </tableColumn>
    <tableColumn id="4" xr3:uid="{00000000-0010-0000-0300-000004000000}" name="Lower Confidence Bound" dataDxfId="141">
      <calculatedColumnFormula>C2-_xlfn.FORECAST.ETS.CONFINT(A2,$B$2:$B$25,$A$2:$A$25,0.95,1,1)</calculatedColumnFormula>
    </tableColumn>
    <tableColumn id="5" xr3:uid="{00000000-0010-0000-0300-000005000000}" name="Upper Confidence Bound" dataDxfId="140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26" displayName="Table126" ref="G1:K31" totalsRowShown="0">
  <autoFilter ref="G1:K31" xr:uid="{00000000-0009-0000-0100-000005000000}"/>
  <tableColumns count="5">
    <tableColumn id="1" xr3:uid="{00000000-0010-0000-0400-000001000000}" name="Timeline" dataDxfId="139"/>
    <tableColumn id="2" xr3:uid="{00000000-0010-0000-0400-000002000000}" name="Average Room Rate"/>
    <tableColumn id="3" xr3:uid="{00000000-0010-0000-0400-000003000000}" name="Forecast" dataDxfId="138">
      <calculatedColumnFormula>_xlfn.FORECAST.ETS(G2,$B$2:$B$25,$A$2:$A$25,1,1)</calculatedColumnFormula>
    </tableColumn>
    <tableColumn id="4" xr3:uid="{00000000-0010-0000-0400-000004000000}" name="Lower Confidence Bound" dataDxfId="137">
      <calculatedColumnFormula>I2-_xlfn.FORECAST.ETS.CONFINT(G2,$B$2:$B$25,$A$2:$A$25,0.95,1,1)</calculatedColumnFormula>
    </tableColumn>
    <tableColumn id="5" xr3:uid="{00000000-0010-0000-0400-000005000000}" name="Upper Confidence Bound" dataDxfId="136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7" displayName="Table137" ref="M1:Q31" totalsRowShown="0">
  <autoFilter ref="M1:Q31" xr:uid="{00000000-0009-0000-0100-000006000000}"/>
  <tableColumns count="5">
    <tableColumn id="1" xr3:uid="{00000000-0010-0000-0500-000001000000}" name="Timeline" dataDxfId="135"/>
    <tableColumn id="2" xr3:uid="{00000000-0010-0000-0500-000002000000}" name="Revenue (PHP'000')"/>
    <tableColumn id="3" xr3:uid="{00000000-0010-0000-0500-000003000000}" name="Forecast" dataDxfId="134">
      <calculatedColumnFormula>_xlfn.FORECAST.ETS(M2,$B$2:$B$25,$A$2:$A$25,1,1)</calculatedColumnFormula>
    </tableColumn>
    <tableColumn id="4" xr3:uid="{00000000-0010-0000-0500-000004000000}" name="Lower Confidence Bound" dataDxfId="133">
      <calculatedColumnFormula>O2-_xlfn.FORECAST.ETS.CONFINT(M2,$B$2:$B$25,$A$2:$A$25,0.95,1,1)</calculatedColumnFormula>
    </tableColumn>
    <tableColumn id="5" xr3:uid="{00000000-0010-0000-0500-000005000000}" name="Upper Confidence Bound" dataDxfId="132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58" displayName="Table158" ref="A1:E31" totalsRowShown="0">
  <autoFilter ref="A1:E31" xr:uid="{00000000-0009-0000-0100-000007000000}"/>
  <tableColumns count="5">
    <tableColumn id="1" xr3:uid="{00000000-0010-0000-0600-000001000000}" name="Timeline" dataDxfId="131"/>
    <tableColumn id="2" xr3:uid="{00000000-0010-0000-0600-000002000000}" name="Room Nights Sold"/>
    <tableColumn id="3" xr3:uid="{00000000-0010-0000-0600-000003000000}" name="Forecast" dataDxfId="130">
      <calculatedColumnFormula>_xlfn.FORECAST.ETS(A2,$B$2:$B$25,$A$2:$A$25,1,1)</calculatedColumnFormula>
    </tableColumn>
    <tableColumn id="4" xr3:uid="{00000000-0010-0000-0600-000004000000}" name="Lower Confidence Bound" dataDxfId="129">
      <calculatedColumnFormula>C2-_xlfn.FORECAST.ETS.CONFINT(A2,$B$2:$B$25,$A$2:$A$25,0.95,1,1)</calculatedColumnFormula>
    </tableColumn>
    <tableColumn id="5" xr3:uid="{00000000-0010-0000-0600-000005000000}" name="Upper Confidence Bound" dataDxfId="128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269" displayName="Table1269" ref="G1:K31" totalsRowShown="0">
  <autoFilter ref="G1:K31" xr:uid="{00000000-0009-0000-0100-000008000000}"/>
  <tableColumns count="5">
    <tableColumn id="1" xr3:uid="{00000000-0010-0000-0700-000001000000}" name="Timeline" dataDxfId="127"/>
    <tableColumn id="2" xr3:uid="{00000000-0010-0000-0700-000002000000}" name="Average Room Rate"/>
    <tableColumn id="3" xr3:uid="{00000000-0010-0000-0700-000003000000}" name="Forecast" dataDxfId="126">
      <calculatedColumnFormula>_xlfn.FORECAST.ETS(G2,$B$2:$B$25,$A$2:$A$25,1,1)</calculatedColumnFormula>
    </tableColumn>
    <tableColumn id="4" xr3:uid="{00000000-0010-0000-0700-000004000000}" name="Lower Confidence Bound" dataDxfId="125">
      <calculatedColumnFormula>I2-_xlfn.FORECAST.ETS.CONFINT(G2,$B$2:$B$25,$A$2:$A$25,0.95,1,1)</calculatedColumnFormula>
    </tableColumn>
    <tableColumn id="5" xr3:uid="{00000000-0010-0000-0700-000005000000}" name="Upper Confidence Bound" dataDxfId="124">
      <calculatedColumnFormula>I2+_xlfn.FORECAST.ETS.CONFINT(G2,$B$2:$B$25,$A$2:$A$25,0.95,1,1)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3710" displayName="Table13710" ref="M1:Q31" totalsRowShown="0">
  <autoFilter ref="M1:Q31" xr:uid="{00000000-0009-0000-0100-000009000000}"/>
  <tableColumns count="5">
    <tableColumn id="1" xr3:uid="{00000000-0010-0000-0800-000001000000}" name="Timeline" dataDxfId="123"/>
    <tableColumn id="2" xr3:uid="{00000000-0010-0000-0800-000002000000}" name="Revenue (PHP'000')"/>
    <tableColumn id="3" xr3:uid="{00000000-0010-0000-0800-000003000000}" name="Forecast" dataDxfId="122">
      <calculatedColumnFormula>_xlfn.FORECAST.ETS(M2,$B$2:$B$25,$A$2:$A$25,1,1)</calculatedColumnFormula>
    </tableColumn>
    <tableColumn id="4" xr3:uid="{00000000-0010-0000-0800-000004000000}" name="Lower Confidence Bound" dataDxfId="121">
      <calculatedColumnFormula>O2-_xlfn.FORECAST.ETS.CONFINT(M2,$B$2:$B$25,$A$2:$A$25,0.95,1,1)</calculatedColumnFormula>
    </tableColumn>
    <tableColumn id="5" xr3:uid="{00000000-0010-0000-0800-000005000000}" name="Upper Confidence Bound" dataDxfId="120">
      <calculatedColumnFormula>O2+_xlfn.FORECAST.ETS.CONFINT(M2,$B$2:$B$25,$A$2:$A$25,0.95,1,1)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1"/>
  <sheetViews>
    <sheetView workbookViewId="0">
      <selection activeCell="D26" sqref="D26"/>
    </sheetView>
  </sheetViews>
  <sheetFormatPr defaultRowHeight="15" x14ac:dyDescent="0.25"/>
  <cols>
    <col min="1" max="1" width="11.140625" style="1" bestFit="1" customWidth="1"/>
    <col min="2" max="2" width="19" style="1" bestFit="1" customWidth="1"/>
    <col min="3" max="3" width="10.7109375" style="1" bestFit="1" customWidth="1"/>
    <col min="4" max="4" width="25.85546875" style="1" bestFit="1" customWidth="1"/>
    <col min="5" max="5" width="26" style="1" bestFit="1" customWidth="1"/>
    <col min="6" max="6" width="9.140625" style="1"/>
    <col min="7" max="7" width="11.140625" style="1" bestFit="1" customWidth="1"/>
    <col min="8" max="8" width="20.85546875" style="1" bestFit="1" customWidth="1"/>
    <col min="9" max="9" width="10.7109375" style="1" bestFit="1" customWidth="1"/>
    <col min="10" max="10" width="25.85546875" style="1" bestFit="1" customWidth="1"/>
    <col min="11" max="11" width="26" style="1" bestFit="1" customWidth="1"/>
    <col min="12" max="12" width="9.140625" style="1"/>
    <col min="13" max="13" width="11.140625" style="1" bestFit="1" customWidth="1"/>
    <col min="14" max="14" width="21" style="1" bestFit="1" customWidth="1"/>
    <col min="15" max="15" width="10.7109375" style="1" bestFit="1" customWidth="1"/>
    <col min="16" max="16" width="25.85546875" style="1" bestFit="1" customWidth="1"/>
    <col min="17" max="17" width="26" style="1" bestFit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Q31"/>
  <sheetViews>
    <sheetView topLeftCell="A16" workbookViewId="0">
      <selection activeCell="D30" sqref="D30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Q31"/>
  <sheetViews>
    <sheetView topLeftCell="A13" workbookViewId="0">
      <selection activeCell="C25" sqref="C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Q31"/>
  <sheetViews>
    <sheetView topLeftCell="A16" workbookViewId="0">
      <selection activeCell="D36" sqref="D36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Q31"/>
  <sheetViews>
    <sheetView topLeftCell="A16" workbookViewId="0">
      <selection activeCell="K34" sqref="K34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31"/>
  <sheetViews>
    <sheetView tabSelected="1"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Q31"/>
  <sheetViews>
    <sheetView topLeftCell="A16" workbookViewId="0">
      <selection activeCell="C25" sqref="C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31"/>
  <sheetViews>
    <sheetView topLeftCell="B13" workbookViewId="0">
      <selection activeCell="E25" sqref="E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Q31"/>
  <sheetViews>
    <sheetView topLeftCell="A16" workbookViewId="0">
      <selection activeCell="D25" sqref="D25"/>
    </sheetView>
  </sheetViews>
  <sheetFormatPr defaultRowHeight="15" x14ac:dyDescent="0.25"/>
  <cols>
    <col min="1" max="1" width="11.140625" style="1" customWidth="1"/>
    <col min="2" max="2" width="19" style="1" customWidth="1"/>
    <col min="3" max="3" width="10.7109375" style="1" customWidth="1"/>
    <col min="4" max="4" width="25.85546875" style="1" customWidth="1"/>
    <col min="5" max="5" width="26" style="1" customWidth="1"/>
    <col min="6" max="6" width="9.140625" style="1"/>
    <col min="7" max="7" width="11.140625" style="1" customWidth="1"/>
    <col min="8" max="8" width="20.85546875" style="1" customWidth="1"/>
    <col min="9" max="9" width="10.7109375" style="1" customWidth="1"/>
    <col min="10" max="10" width="25.85546875" style="1" customWidth="1"/>
    <col min="11" max="11" width="26" style="1" customWidth="1"/>
    <col min="12" max="12" width="9.140625" style="1"/>
    <col min="13" max="13" width="11.140625" style="1" customWidth="1"/>
    <col min="14" max="14" width="21" style="1" customWidth="1"/>
    <col min="15" max="15" width="10.7109375" style="1" customWidth="1"/>
    <col min="16" max="16" width="25.85546875" style="1" customWidth="1"/>
    <col min="17" max="17" width="26" style="1" customWidth="1"/>
    <col min="18" max="16384" width="9.140625" style="1"/>
  </cols>
  <sheetData>
    <row r="1" spans="1:17" x14ac:dyDescent="0.25">
      <c r="A1" s="1" t="s">
        <v>3</v>
      </c>
      <c r="B1" s="1" t="s">
        <v>4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6</v>
      </c>
      <c r="I1" s="1" t="s">
        <v>2</v>
      </c>
      <c r="J1" s="1" t="s">
        <v>1</v>
      </c>
      <c r="K1" s="1" t="s">
        <v>0</v>
      </c>
      <c r="M1" s="1" t="s">
        <v>3</v>
      </c>
      <c r="N1" s="1" t="s">
        <v>5</v>
      </c>
      <c r="O1" s="1" t="s">
        <v>2</v>
      </c>
      <c r="P1" s="1" t="s">
        <v>1</v>
      </c>
      <c r="Q1" s="1" t="s">
        <v>0</v>
      </c>
    </row>
    <row r="2" spans="1:17" x14ac:dyDescent="0.25">
      <c r="A2" s="4">
        <v>42035</v>
      </c>
      <c r="B2" s="3"/>
      <c r="G2" s="4">
        <v>42035</v>
      </c>
      <c r="H2" s="3"/>
      <c r="M2" s="4">
        <v>42035</v>
      </c>
      <c r="N2" s="3"/>
    </row>
    <row r="3" spans="1:17" x14ac:dyDescent="0.25">
      <c r="A3" s="4">
        <v>42063</v>
      </c>
      <c r="B3" s="3"/>
      <c r="G3" s="4">
        <v>42063</v>
      </c>
      <c r="H3" s="3"/>
      <c r="M3" s="4">
        <v>42063</v>
      </c>
      <c r="N3" s="3"/>
    </row>
    <row r="4" spans="1:17" x14ac:dyDescent="0.25">
      <c r="A4" s="4">
        <v>42094</v>
      </c>
      <c r="B4" s="3"/>
      <c r="G4" s="4">
        <v>42094</v>
      </c>
      <c r="H4" s="3"/>
      <c r="M4" s="4">
        <v>42094</v>
      </c>
      <c r="N4" s="3"/>
    </row>
    <row r="5" spans="1:17" x14ac:dyDescent="0.25">
      <c r="A5" s="4">
        <v>42124</v>
      </c>
      <c r="B5" s="3"/>
      <c r="G5" s="4">
        <v>42124</v>
      </c>
      <c r="H5" s="3"/>
      <c r="M5" s="4">
        <v>42124</v>
      </c>
      <c r="N5" s="3"/>
    </row>
    <row r="6" spans="1:17" x14ac:dyDescent="0.25">
      <c r="A6" s="4">
        <v>42155</v>
      </c>
      <c r="B6" s="3"/>
      <c r="G6" s="4">
        <v>42155</v>
      </c>
      <c r="H6" s="3"/>
      <c r="M6" s="4">
        <v>42155</v>
      </c>
      <c r="N6" s="3"/>
    </row>
    <row r="7" spans="1:17" x14ac:dyDescent="0.25">
      <c r="A7" s="4">
        <v>42185</v>
      </c>
      <c r="B7" s="3"/>
      <c r="G7" s="4">
        <v>42185</v>
      </c>
      <c r="H7" s="3"/>
      <c r="M7" s="4">
        <v>42185</v>
      </c>
      <c r="N7" s="3"/>
    </row>
    <row r="8" spans="1:17" x14ac:dyDescent="0.25">
      <c r="A8" s="4">
        <v>42216</v>
      </c>
      <c r="B8" s="3"/>
      <c r="G8" s="4">
        <v>42216</v>
      </c>
      <c r="H8" s="3"/>
      <c r="M8" s="4">
        <v>42216</v>
      </c>
      <c r="N8" s="3"/>
    </row>
    <row r="9" spans="1:17" x14ac:dyDescent="0.25">
      <c r="A9" s="4">
        <v>42247</v>
      </c>
      <c r="B9" s="3"/>
      <c r="G9" s="4">
        <v>42247</v>
      </c>
      <c r="H9" s="3"/>
      <c r="M9" s="4">
        <v>42247</v>
      </c>
      <c r="N9" s="3"/>
    </row>
    <row r="10" spans="1:17" x14ac:dyDescent="0.25">
      <c r="A10" s="4">
        <v>42277</v>
      </c>
      <c r="B10" s="3"/>
      <c r="G10" s="4">
        <v>42277</v>
      </c>
      <c r="H10" s="3"/>
      <c r="M10" s="4">
        <v>42277</v>
      </c>
      <c r="N10" s="3"/>
    </row>
    <row r="11" spans="1:17" x14ac:dyDescent="0.25">
      <c r="A11" s="4">
        <v>42308</v>
      </c>
      <c r="B11" s="3"/>
      <c r="G11" s="4">
        <v>42308</v>
      </c>
      <c r="H11" s="3"/>
      <c r="M11" s="4">
        <v>42308</v>
      </c>
      <c r="N11" s="3"/>
    </row>
    <row r="12" spans="1:17" x14ac:dyDescent="0.25">
      <c r="A12" s="4">
        <v>42338</v>
      </c>
      <c r="B12" s="3"/>
      <c r="G12" s="4">
        <v>42338</v>
      </c>
      <c r="H12" s="3"/>
      <c r="M12" s="4">
        <v>42338</v>
      </c>
      <c r="N12" s="3"/>
    </row>
    <row r="13" spans="1:17" x14ac:dyDescent="0.25">
      <c r="A13" s="4">
        <v>42369</v>
      </c>
      <c r="B13" s="3"/>
      <c r="G13" s="4">
        <v>42369</v>
      </c>
      <c r="H13" s="3"/>
      <c r="M13" s="4">
        <v>42369</v>
      </c>
      <c r="N13" s="3"/>
    </row>
    <row r="14" spans="1:17" x14ac:dyDescent="0.25">
      <c r="A14" s="4">
        <v>42400</v>
      </c>
      <c r="B14" s="3"/>
      <c r="G14" s="4">
        <v>42400</v>
      </c>
      <c r="H14" s="3"/>
      <c r="M14" s="4">
        <v>42400</v>
      </c>
      <c r="N14" s="3"/>
    </row>
    <row r="15" spans="1:17" x14ac:dyDescent="0.25">
      <c r="A15" s="4">
        <v>42429</v>
      </c>
      <c r="B15" s="3"/>
      <c r="G15" s="4">
        <v>42429</v>
      </c>
      <c r="H15" s="3"/>
      <c r="M15" s="4">
        <v>42429</v>
      </c>
      <c r="N15" s="3"/>
    </row>
    <row r="16" spans="1:17" x14ac:dyDescent="0.25">
      <c r="A16" s="4">
        <v>42460</v>
      </c>
      <c r="B16" s="3"/>
      <c r="G16" s="4">
        <v>42460</v>
      </c>
      <c r="H16" s="3"/>
      <c r="M16" s="4">
        <v>42460</v>
      </c>
      <c r="N16" s="3"/>
    </row>
    <row r="17" spans="1:17" x14ac:dyDescent="0.25">
      <c r="A17" s="4">
        <v>42490</v>
      </c>
      <c r="B17" s="3"/>
      <c r="G17" s="4">
        <v>42490</v>
      </c>
      <c r="H17" s="3"/>
      <c r="M17" s="4">
        <v>42490</v>
      </c>
      <c r="N17" s="3"/>
    </row>
    <row r="18" spans="1:17" x14ac:dyDescent="0.25">
      <c r="A18" s="4">
        <v>42521</v>
      </c>
      <c r="B18" s="3"/>
      <c r="G18" s="4">
        <v>42521</v>
      </c>
      <c r="H18" s="3"/>
      <c r="M18" s="4">
        <v>42521</v>
      </c>
      <c r="N18" s="3"/>
    </row>
    <row r="19" spans="1:17" x14ac:dyDescent="0.25">
      <c r="A19" s="4">
        <v>42551</v>
      </c>
      <c r="B19" s="3"/>
      <c r="G19" s="4">
        <v>42551</v>
      </c>
      <c r="H19" s="3"/>
      <c r="M19" s="4">
        <v>42551</v>
      </c>
      <c r="N19" s="3"/>
    </row>
    <row r="20" spans="1:17" x14ac:dyDescent="0.25">
      <c r="A20" s="4">
        <v>42582</v>
      </c>
      <c r="B20" s="3"/>
      <c r="G20" s="4">
        <v>42582</v>
      </c>
      <c r="H20" s="3"/>
      <c r="M20" s="4">
        <v>42582</v>
      </c>
      <c r="N20" s="3"/>
    </row>
    <row r="21" spans="1:17" x14ac:dyDescent="0.25">
      <c r="A21" s="4">
        <v>42613</v>
      </c>
      <c r="B21" s="3"/>
      <c r="G21" s="4">
        <v>42613</v>
      </c>
      <c r="H21" s="3"/>
      <c r="M21" s="4">
        <v>42613</v>
      </c>
      <c r="N21" s="3"/>
    </row>
    <row r="22" spans="1:17" x14ac:dyDescent="0.25">
      <c r="A22" s="4">
        <v>42643</v>
      </c>
      <c r="B22" s="3"/>
      <c r="G22" s="4">
        <v>42643</v>
      </c>
      <c r="H22" s="3"/>
      <c r="M22" s="4">
        <v>42643</v>
      </c>
      <c r="N22" s="3"/>
    </row>
    <row r="23" spans="1:17" x14ac:dyDescent="0.25">
      <c r="A23" s="4">
        <v>42674</v>
      </c>
      <c r="B23" s="3"/>
      <c r="G23" s="4">
        <v>42674</v>
      </c>
      <c r="H23" s="3"/>
      <c r="M23" s="4">
        <v>42674</v>
      </c>
      <c r="N23" s="3"/>
    </row>
    <row r="24" spans="1:17" x14ac:dyDescent="0.25">
      <c r="A24" s="4">
        <v>42704</v>
      </c>
      <c r="B24" s="3"/>
      <c r="G24" s="4">
        <v>42704</v>
      </c>
      <c r="H24" s="3"/>
      <c r="M24" s="4">
        <v>42704</v>
      </c>
      <c r="N24" s="3"/>
    </row>
    <row r="25" spans="1:17" x14ac:dyDescent="0.25">
      <c r="A25" s="4">
        <v>42735</v>
      </c>
      <c r="B25" s="3"/>
      <c r="C25" s="3">
        <v>2686</v>
      </c>
      <c r="D25" s="2">
        <v>2686</v>
      </c>
      <c r="E25" s="2">
        <v>2686</v>
      </c>
      <c r="G25" s="4">
        <v>42735</v>
      </c>
      <c r="H25" s="3"/>
      <c r="I25" s="3">
        <v>2686</v>
      </c>
      <c r="J25" s="2">
        <v>2686</v>
      </c>
      <c r="K25" s="2">
        <v>2686</v>
      </c>
      <c r="M25" s="4">
        <v>42735</v>
      </c>
      <c r="N25" s="3"/>
      <c r="O25" s="3">
        <v>2686</v>
      </c>
      <c r="P25" s="2">
        <v>2686</v>
      </c>
      <c r="Q25" s="2">
        <v>2686</v>
      </c>
    </row>
    <row r="26" spans="1:17" x14ac:dyDescent="0.25">
      <c r="A26" s="4">
        <v>42766</v>
      </c>
      <c r="C26" s="3" t="e">
        <f t="shared" ref="C26:C31" si="0">_xlfn.FORECAST.ETS(A26,$B$2:$B$25,$A$2:$A$25,1,1)</f>
        <v>#DIV/0!</v>
      </c>
      <c r="D26" s="2" t="e">
        <f t="shared" ref="D26:D31" si="1">C26-_xlfn.FORECAST.ETS.CONFINT(A26,$B$2:$B$25,$A$2:$A$25,0.95,1,1)</f>
        <v>#DIV/0!</v>
      </c>
      <c r="E26" s="2" t="e">
        <f t="shared" ref="E26:E31" si="2">C26+_xlfn.FORECAST.ETS.CONFINT(A26,$B$2:$B$25,$A$2:$A$25,0.95,1,1)</f>
        <v>#DIV/0!</v>
      </c>
      <c r="G26" s="4">
        <v>42766</v>
      </c>
      <c r="I26" s="3" t="e">
        <f>_xlfn.FORECAST.ETS(G26,$H$2:$H$25,$A$2:$A$25,1,1)</f>
        <v>#DIV/0!</v>
      </c>
      <c r="J26" s="2" t="e">
        <f>I26-_xlfn.FORECAST.ETS.CONFINT(G26,$H$2:$H$25,$A$2:$A$25,0.95,1,1)</f>
        <v>#DIV/0!</v>
      </c>
      <c r="K26" s="2" t="e">
        <f>I26+_xlfn.FORECAST.ETS.CONFINT(G26,$H$2:$H$25,$A$2:$A$25,0.95,1,1)</f>
        <v>#DIV/0!</v>
      </c>
      <c r="M26" s="4">
        <v>42766</v>
      </c>
      <c r="O26" s="3" t="e">
        <f>_xlfn.FORECAST.ETS(M26,$H$2:$H$25,$A$2:$A$25,1,1)</f>
        <v>#DIV/0!</v>
      </c>
      <c r="P26" s="2" t="e">
        <f>O26-_xlfn.FORECAST.ETS.CONFINT(M26,$N$2:$N$25,$A$2:$A$25,0.95,1,1)</f>
        <v>#DIV/0!</v>
      </c>
      <c r="Q26" s="2" t="e">
        <f>O26+_xlfn.FORECAST.ETS.CONFINT(M26,$N$2:$N$25,$A$2:$A$25,0.95,1,1)</f>
        <v>#DIV/0!</v>
      </c>
    </row>
    <row r="27" spans="1:17" x14ac:dyDescent="0.25">
      <c r="A27" s="4">
        <v>42797</v>
      </c>
      <c r="C27" s="3" t="e">
        <f t="shared" si="0"/>
        <v>#DIV/0!</v>
      </c>
      <c r="D27" s="2" t="e">
        <f t="shared" si="1"/>
        <v>#DIV/0!</v>
      </c>
      <c r="E27" s="2" t="e">
        <f t="shared" si="2"/>
        <v>#DIV/0!</v>
      </c>
      <c r="G27" s="4">
        <v>42797</v>
      </c>
      <c r="I27" s="3" t="e">
        <f>_xlfn.FORECAST.ETS(G27,$H$2:$H$25,$A$2:$A$25,1,1)</f>
        <v>#DIV/0!</v>
      </c>
      <c r="J27" s="2" t="e">
        <f t="shared" ref="J27:J31" si="3">I27-_xlfn.FORECAST.ETS.CONFINT(G27,$H$2:$H$25,$A$2:$A$25,0.95,1,1)</f>
        <v>#DIV/0!</v>
      </c>
      <c r="K27" s="2" t="e">
        <f t="shared" ref="K27:K31" si="4">I27+_xlfn.FORECAST.ETS.CONFINT(G27,$H$2:$H$25,$A$2:$A$25,0.95,1,1)</f>
        <v>#DIV/0!</v>
      </c>
      <c r="M27" s="4">
        <v>42797</v>
      </c>
      <c r="O27" s="3" t="e">
        <f t="shared" ref="O27:O31" si="5">_xlfn.FORECAST.ETS(M27,$H$2:$H$25,$A$2:$A$25,1,1)</f>
        <v>#DIV/0!</v>
      </c>
      <c r="P27" s="2" t="e">
        <f t="shared" ref="P27:P31" si="6">O27-_xlfn.FORECAST.ETS.CONFINT(M27,$N$2:$N$25,$A$2:$A$25,0.95,1,1)</f>
        <v>#DIV/0!</v>
      </c>
      <c r="Q27" s="2" t="e">
        <f t="shared" ref="Q27:Q31" si="7">O27+_xlfn.FORECAST.ETS.CONFINT(M27,$N$2:$N$25,$A$2:$A$25,0.95,1,1)</f>
        <v>#DIV/0!</v>
      </c>
    </row>
    <row r="28" spans="1:17" x14ac:dyDescent="0.25">
      <c r="A28" s="4">
        <v>42825</v>
      </c>
      <c r="C28" s="3" t="e">
        <f t="shared" si="0"/>
        <v>#DIV/0!</v>
      </c>
      <c r="D28" s="2" t="e">
        <f t="shared" si="1"/>
        <v>#DIV/0!</v>
      </c>
      <c r="E28" s="2" t="e">
        <f t="shared" si="2"/>
        <v>#DIV/0!</v>
      </c>
      <c r="G28" s="4">
        <v>42825</v>
      </c>
      <c r="I28" s="3" t="e">
        <f t="shared" ref="I28:I31" si="8">_xlfn.FORECAST.ETS(G28,$H$2:$H$25,$A$2:$A$25,1,1)</f>
        <v>#DIV/0!</v>
      </c>
      <c r="J28" s="2" t="e">
        <f t="shared" si="3"/>
        <v>#DIV/0!</v>
      </c>
      <c r="K28" s="2" t="e">
        <f t="shared" si="4"/>
        <v>#DIV/0!</v>
      </c>
      <c r="M28" s="4">
        <v>42825</v>
      </c>
      <c r="O28" s="3" t="e">
        <f t="shared" si="5"/>
        <v>#DIV/0!</v>
      </c>
      <c r="P28" s="2" t="e">
        <f t="shared" si="6"/>
        <v>#DIV/0!</v>
      </c>
      <c r="Q28" s="2" t="e">
        <f t="shared" si="7"/>
        <v>#DIV/0!</v>
      </c>
    </row>
    <row r="29" spans="1:17" x14ac:dyDescent="0.25">
      <c r="A29" s="4">
        <v>42856</v>
      </c>
      <c r="C29" s="3" t="e">
        <f t="shared" si="0"/>
        <v>#DIV/0!</v>
      </c>
      <c r="D29" s="2" t="e">
        <f t="shared" si="1"/>
        <v>#DIV/0!</v>
      </c>
      <c r="E29" s="2" t="e">
        <f t="shared" si="2"/>
        <v>#DIV/0!</v>
      </c>
      <c r="G29" s="4">
        <v>42856</v>
      </c>
      <c r="I29" s="3" t="e">
        <f t="shared" si="8"/>
        <v>#DIV/0!</v>
      </c>
      <c r="J29" s="2" t="e">
        <f t="shared" si="3"/>
        <v>#DIV/0!</v>
      </c>
      <c r="K29" s="2" t="e">
        <f t="shared" si="4"/>
        <v>#DIV/0!</v>
      </c>
      <c r="M29" s="4">
        <v>42856</v>
      </c>
      <c r="O29" s="3" t="e">
        <f t="shared" si="5"/>
        <v>#DIV/0!</v>
      </c>
      <c r="P29" s="2" t="e">
        <f t="shared" si="6"/>
        <v>#DIV/0!</v>
      </c>
      <c r="Q29" s="2" t="e">
        <f t="shared" si="7"/>
        <v>#DIV/0!</v>
      </c>
    </row>
    <row r="30" spans="1:17" x14ac:dyDescent="0.25">
      <c r="A30" s="4">
        <v>42886</v>
      </c>
      <c r="C30" s="3" t="e">
        <f t="shared" si="0"/>
        <v>#DIV/0!</v>
      </c>
      <c r="D30" s="2" t="e">
        <f t="shared" si="1"/>
        <v>#DIV/0!</v>
      </c>
      <c r="E30" s="2" t="e">
        <f t="shared" si="2"/>
        <v>#DIV/0!</v>
      </c>
      <c r="G30" s="4">
        <v>42886</v>
      </c>
      <c r="I30" s="3" t="e">
        <f t="shared" si="8"/>
        <v>#DIV/0!</v>
      </c>
      <c r="J30" s="2" t="e">
        <f t="shared" si="3"/>
        <v>#DIV/0!</v>
      </c>
      <c r="K30" s="2" t="e">
        <f t="shared" si="4"/>
        <v>#DIV/0!</v>
      </c>
      <c r="M30" s="4">
        <v>42886</v>
      </c>
      <c r="O30" s="3" t="e">
        <f t="shared" si="5"/>
        <v>#DIV/0!</v>
      </c>
      <c r="P30" s="2" t="e">
        <f t="shared" si="6"/>
        <v>#DIV/0!</v>
      </c>
      <c r="Q30" s="2" t="e">
        <f t="shared" si="7"/>
        <v>#DIV/0!</v>
      </c>
    </row>
    <row r="31" spans="1:17" x14ac:dyDescent="0.25">
      <c r="A31" s="4">
        <v>42917</v>
      </c>
      <c r="C31" s="3" t="e">
        <f t="shared" si="0"/>
        <v>#DIV/0!</v>
      </c>
      <c r="D31" s="2" t="e">
        <f t="shared" si="1"/>
        <v>#DIV/0!</v>
      </c>
      <c r="E31" s="2" t="e">
        <f t="shared" si="2"/>
        <v>#DIV/0!</v>
      </c>
      <c r="G31" s="4">
        <v>42917</v>
      </c>
      <c r="I31" s="3" t="e">
        <f t="shared" si="8"/>
        <v>#DIV/0!</v>
      </c>
      <c r="J31" s="2" t="e">
        <f t="shared" si="3"/>
        <v>#DIV/0!</v>
      </c>
      <c r="K31" s="2" t="e">
        <f t="shared" si="4"/>
        <v>#DIV/0!</v>
      </c>
      <c r="M31" s="4">
        <v>42917</v>
      </c>
      <c r="O31" s="3" t="e">
        <f t="shared" si="5"/>
        <v>#DIV/0!</v>
      </c>
      <c r="P31" s="2" t="e">
        <f t="shared" si="6"/>
        <v>#DIV/0!</v>
      </c>
      <c r="Q31" s="2" t="e">
        <f t="shared" si="7"/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2017-08-20T16:29:53Z</dcterms:modified>
</cp:coreProperties>
</file>