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yem\Downloads\"/>
    </mc:Choice>
  </mc:AlternateContent>
  <bookViews>
    <workbookView xWindow="0" yWindow="0" windowWidth="24570" windowHeight="10275" activeTab="2"/>
  </bookViews>
  <sheets>
    <sheet name="ALL20173 (1)" sheetId="1" r:id="rId1"/>
    <sheet name="Sheet8" sheetId="9" r:id="rId2"/>
    <sheet name="Sheet1" sheetId="2" r:id="rId3"/>
  </sheets>
  <definedNames>
    <definedName name="_xlnm._FilterDatabase" localSheetId="0" hidden="1">'ALL20173 (1)'!$D$1:$D$605</definedName>
  </definedNames>
  <calcPr calcId="171027"/>
</workbook>
</file>

<file path=xl/calcChain.xml><?xml version="1.0" encoding="utf-8"?>
<calcChain xmlns="http://schemas.openxmlformats.org/spreadsheetml/2006/main">
  <c r="AB4" i="2" l="1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3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4" i="2"/>
  <c r="T5" i="2"/>
  <c r="T6" i="2"/>
  <c r="T7" i="2"/>
  <c r="T3" i="2"/>
  <c r="AG4" i="2" l="1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3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" i="2"/>
  <c r="Z43" i="2"/>
  <c r="Z36" i="2"/>
  <c r="Z35" i="2"/>
  <c r="Z34" i="2"/>
  <c r="Z32" i="2"/>
  <c r="Z28" i="2"/>
  <c r="Z26" i="2"/>
  <c r="Z24" i="2"/>
  <c r="Z20" i="2"/>
  <c r="Z19" i="2"/>
  <c r="Z18" i="2"/>
  <c r="Z10" i="2"/>
  <c r="Z4" i="2"/>
  <c r="Z3" i="2"/>
  <c r="Z41" i="2"/>
  <c r="Z33" i="2"/>
  <c r="Z25" i="2"/>
  <c r="Z17" i="2"/>
  <c r="Z13" i="2"/>
  <c r="Z9" i="2"/>
  <c r="AA6" i="2"/>
  <c r="Z8" i="2"/>
  <c r="AA9" i="2"/>
  <c r="AA10" i="2"/>
  <c r="AA14" i="2"/>
  <c r="Z16" i="2"/>
  <c r="AA17" i="2"/>
  <c r="AA18" i="2"/>
  <c r="AA22" i="2"/>
  <c r="AA25" i="2"/>
  <c r="AA26" i="2"/>
  <c r="AA30" i="2"/>
  <c r="AA33" i="2"/>
  <c r="AA34" i="2"/>
  <c r="AA38" i="2"/>
  <c r="Z40" i="2"/>
  <c r="AA41" i="2"/>
  <c r="Z42" i="2"/>
  <c r="AA42" i="2"/>
  <c r="AA3" i="2"/>
  <c r="AA4" i="2"/>
  <c r="AA5" i="2"/>
  <c r="AA7" i="2"/>
  <c r="AA8" i="2"/>
  <c r="AA11" i="2"/>
  <c r="AA12" i="2"/>
  <c r="AA13" i="2"/>
  <c r="AA15" i="2"/>
  <c r="AA16" i="2"/>
  <c r="AA19" i="2"/>
  <c r="AA20" i="2"/>
  <c r="AA21" i="2"/>
  <c r="AA23" i="2"/>
  <c r="AA24" i="2"/>
  <c r="AA27" i="2"/>
  <c r="AA28" i="2"/>
  <c r="AA29" i="2"/>
  <c r="AA31" i="2"/>
  <c r="AA32" i="2"/>
  <c r="AA35" i="2"/>
  <c r="AA36" i="2"/>
  <c r="AA37" i="2"/>
  <c r="AA39" i="2"/>
  <c r="AA40" i="2"/>
  <c r="AA43" i="2"/>
  <c r="AA44" i="2"/>
  <c r="Z5" i="2"/>
  <c r="Z6" i="2"/>
  <c r="Z7" i="2"/>
  <c r="Z11" i="2"/>
  <c r="Z12" i="2"/>
  <c r="Z14" i="2"/>
  <c r="Z15" i="2"/>
  <c r="Z21" i="2"/>
  <c r="Z22" i="2"/>
  <c r="Z23" i="2"/>
  <c r="Z27" i="2"/>
  <c r="Z29" i="2"/>
  <c r="Z30" i="2"/>
  <c r="Z31" i="2"/>
  <c r="Z37" i="2"/>
  <c r="Z38" i="2"/>
  <c r="Z39" i="2"/>
  <c r="Z44" i="2"/>
  <c r="J155" i="2" l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M3" i="2" s="1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Y19" i="2" l="1"/>
  <c r="AE19" i="2"/>
  <c r="AD19" i="2"/>
  <c r="Y3" i="2"/>
  <c r="AE3" i="2"/>
  <c r="AD3" i="2"/>
  <c r="AE14" i="2"/>
  <c r="AD14" i="2"/>
  <c r="Y14" i="2"/>
  <c r="AE42" i="2"/>
  <c r="AD42" i="2"/>
  <c r="Y42" i="2"/>
  <c r="AE46" i="2"/>
  <c r="AD46" i="2"/>
  <c r="AE20" i="2"/>
  <c r="AD20" i="2"/>
  <c r="Y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E30" i="2" l="1"/>
  <c r="AD30" i="2"/>
  <c r="Y30" i="2"/>
  <c r="AE49" i="2"/>
  <c r="AD49" i="2"/>
  <c r="Y32" i="2"/>
  <c r="AE32" i="2"/>
  <c r="AD32" i="2"/>
  <c r="Y25" i="2"/>
  <c r="AE25" i="2"/>
  <c r="AD25" i="2"/>
  <c r="AE12" i="2"/>
  <c r="AD12" i="2"/>
  <c r="Y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Y9" i="2"/>
  <c r="AE9" i="2"/>
  <c r="AD9" i="2"/>
  <c r="Y11" i="2"/>
  <c r="AE11" i="2"/>
  <c r="AD11" i="2"/>
  <c r="Y43" i="2"/>
  <c r="AE43" i="2"/>
  <c r="AD43" i="2"/>
  <c r="AE15" i="2"/>
  <c r="AD15" i="2"/>
  <c r="Y15" i="2"/>
  <c r="AE50" i="2"/>
  <c r="AD50" i="2"/>
  <c r="AE48" i="2"/>
  <c r="AD48" i="2"/>
  <c r="Y27" i="2"/>
  <c r="AE27" i="2"/>
  <c r="AD27" i="2"/>
  <c r="Y40" i="2"/>
  <c r="AE40" i="2"/>
  <c r="AD40" i="2"/>
  <c r="AE44" i="2"/>
  <c r="AD44" i="2"/>
  <c r="Y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Y5" i="2"/>
  <c r="AD5" i="2"/>
  <c r="AE29" i="2"/>
  <c r="Y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Y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3" i="2"/>
  <c r="AJ5" i="2" l="1"/>
</calcChain>
</file>

<file path=xl/sharedStrings.xml><?xml version="1.0" encoding="utf-8"?>
<sst xmlns="http://schemas.openxmlformats.org/spreadsheetml/2006/main" count="3388" uniqueCount="395">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</sst>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h:mm\ AM/PM\ \-\ h:mm\ AM/PM"/>
    <numFmt numFmtId="166" formatCode="h:mmAM/PM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15" fillId="0" borderId="16" xfId="16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opLeftCell="A406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7"/>
  <sheetViews>
    <sheetView tabSelected="1" topLeftCell="N1" zoomScale="85" zoomScaleNormal="85" workbookViewId="0">
      <selection activeCell="AH29" sqref="AH29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25"/>
    <col min="12" max="12" width="14" customWidth="1"/>
    <col min="13" max="13" width="43.7109375" style="6" customWidth="1"/>
    <col min="14" max="14" width="9.140625" style="25"/>
    <col min="15" max="15" width="19.85546875" customWidth="1"/>
    <col min="17" max="17" width="12.85546875" customWidth="1"/>
    <col min="18" max="18" width="15.28515625" customWidth="1"/>
    <col min="19" max="19" width="9.140625" style="25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25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25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6" ht="15" customHeight="1" x14ac:dyDescent="0.25">
      <c r="A1" s="19" t="s">
        <v>383</v>
      </c>
      <c r="B1" s="19"/>
      <c r="C1" s="19"/>
      <c r="D1" s="19"/>
      <c r="E1" s="19"/>
      <c r="F1" s="19"/>
      <c r="G1" s="19"/>
      <c r="H1" s="20"/>
      <c r="I1" s="20"/>
      <c r="J1" s="21"/>
      <c r="K1" s="22"/>
      <c r="L1" s="26" t="s">
        <v>390</v>
      </c>
      <c r="M1" s="28"/>
      <c r="N1" s="22"/>
      <c r="O1" s="26" t="s">
        <v>382</v>
      </c>
      <c r="P1" s="27"/>
      <c r="Q1" s="27"/>
      <c r="R1" s="28"/>
      <c r="S1" s="22"/>
      <c r="T1" s="27" t="s">
        <v>385</v>
      </c>
      <c r="U1" s="27"/>
      <c r="V1" s="27"/>
      <c r="W1" s="27"/>
      <c r="Y1" s="26" t="s">
        <v>391</v>
      </c>
      <c r="Z1" s="27"/>
      <c r="AA1" s="27"/>
      <c r="AB1" s="27"/>
    </row>
    <row r="2" spans="1:46" x14ac:dyDescent="0.25">
      <c r="A2" s="8" t="s">
        <v>10</v>
      </c>
      <c r="B2" s="8" t="s">
        <v>8</v>
      </c>
      <c r="F2" s="17" t="s">
        <v>9</v>
      </c>
      <c r="G2" s="17"/>
      <c r="H2" s="18" t="s">
        <v>376</v>
      </c>
      <c r="I2" s="18"/>
      <c r="J2" s="9" t="s">
        <v>377</v>
      </c>
      <c r="K2" s="23"/>
      <c r="L2" s="11" t="s">
        <v>10</v>
      </c>
      <c r="M2" s="11" t="s">
        <v>384</v>
      </c>
      <c r="N2" s="23"/>
      <c r="O2" s="12" t="s">
        <v>378</v>
      </c>
      <c r="P2" s="12" t="s">
        <v>379</v>
      </c>
      <c r="Q2" s="12" t="s">
        <v>380</v>
      </c>
      <c r="R2" s="12" t="s">
        <v>381</v>
      </c>
      <c r="S2" s="23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6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23"/>
      <c r="L3" s="6">
        <v>302</v>
      </c>
      <c r="M3" s="6">
        <f>SUMIF($A$3:$A$411,L3,$J$3:$J$411)</f>
        <v>7.9999999999999982</v>
      </c>
      <c r="N3" s="23"/>
      <c r="O3" s="6">
        <v>2</v>
      </c>
      <c r="P3" s="6">
        <v>8</v>
      </c>
      <c r="Q3" s="6">
        <v>1</v>
      </c>
      <c r="R3" s="6">
        <v>31</v>
      </c>
      <c r="S3" s="23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T3">
        <v>0.7</v>
      </c>
    </row>
    <row r="4" spans="1:46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2">LEFT(D4, 5) &amp; " " &amp; MID(D4, 6, 7)</f>
        <v>11:30 AM</v>
      </c>
      <c r="G4" s="2" t="str">
        <f t="shared" ref="G4:G67" si="3">LEFT(E4, 5) &amp; " " &amp; MID(E4, 6, 7)</f>
        <v>01:30 PM</v>
      </c>
      <c r="H4" s="7" t="s">
        <v>351</v>
      </c>
      <c r="I4" s="7" t="s">
        <v>352</v>
      </c>
      <c r="J4" s="10">
        <f t="shared" ref="J4:J67" si="4">(I4-H4)*24</f>
        <v>1.9999999999999996</v>
      </c>
      <c r="K4" s="23"/>
      <c r="L4" s="6">
        <v>304</v>
      </c>
      <c r="M4" s="6">
        <f>SUMIF($A$3:$A$411,L4,$J$3:$J$411)</f>
        <v>18</v>
      </c>
      <c r="N4" s="23"/>
      <c r="O4" s="6">
        <v>2</v>
      </c>
      <c r="P4" s="6">
        <v>0</v>
      </c>
      <c r="Q4" s="6">
        <v>0</v>
      </c>
      <c r="R4" s="6">
        <v>0</v>
      </c>
      <c r="S4" s="23"/>
      <c r="T4" s="6">
        <f t="shared" ref="T4:V44" si="5">($M4/2)*15</f>
        <v>135</v>
      </c>
      <c r="U4" s="6">
        <f t="shared" ref="U4:U44" si="6">($M4/2)*15*0.9</f>
        <v>121.5</v>
      </c>
      <c r="V4" s="6">
        <f t="shared" ref="V4:V44" si="7">($M4/2)*15*0.5</f>
        <v>67.5</v>
      </c>
      <c r="W4" s="6">
        <f t="shared" ref="W4:W44" si="8">($M4/2)*15*0.7</f>
        <v>94.5</v>
      </c>
      <c r="Y4" s="10">
        <f t="shared" ref="Y4:Y50" si="9">((((O4*((745.699872*2.5))/1000))*(T4/60))*10.55)</f>
        <v>88.505253558000007</v>
      </c>
      <c r="Z4" s="10">
        <f t="shared" ref="Z4:Z50" si="10">(((P4*(36/1000))*(U4/60))*10.55)</f>
        <v>0</v>
      </c>
      <c r="AA4" s="10">
        <f t="shared" ref="AA4:AA50" si="11">((Q4*(286/1000))*(V4/60))*10.55</f>
        <v>0</v>
      </c>
      <c r="AB4" s="10">
        <f t="shared" ref="AB4:AB44" si="12">((R4*(50/1000))*(W4/60))*10.55</f>
        <v>0</v>
      </c>
      <c r="AD4" s="15">
        <f t="shared" ref="AD4:AD50" si="13">(M4*((745.699872*2.5*O4)/1000))*10.55</f>
        <v>708.04202846400005</v>
      </c>
      <c r="AE4" s="14">
        <f t="shared" ref="AE4:AE50" si="14">((M4*((P4*36)/1000))*10.55)</f>
        <v>0</v>
      </c>
      <c r="AF4">
        <f t="shared" ref="AF4:AF50" si="15">(M4*((286/1000)*Q4)*10.55)</f>
        <v>0</v>
      </c>
      <c r="AG4">
        <f t="shared" ref="AG4:AG50" si="16">(M4*(((200/1000)*R4))*10.55)</f>
        <v>0</v>
      </c>
      <c r="AI4" s="15" t="s">
        <v>392</v>
      </c>
      <c r="AJ4" s="14">
        <f>SUM(Y3:AB50)</f>
        <v>4686.0841222493345</v>
      </c>
    </row>
    <row r="5" spans="1:46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2"/>
        <v>07:30 AM</v>
      </c>
      <c r="G5" s="2" t="str">
        <f t="shared" si="3"/>
        <v>09:30 AM</v>
      </c>
      <c r="H5" s="7" t="s">
        <v>349</v>
      </c>
      <c r="I5" s="7" t="s">
        <v>350</v>
      </c>
      <c r="J5" s="10">
        <f t="shared" si="4"/>
        <v>1.9999999999999996</v>
      </c>
      <c r="K5" s="23"/>
      <c r="L5" s="6">
        <v>305</v>
      </c>
      <c r="M5" s="6">
        <f t="shared" ref="M5:M50" si="17">SUMIF($A$3:$A$411,L5,$J$3:$J$411)</f>
        <v>8.0000000000000018</v>
      </c>
      <c r="N5" s="23"/>
      <c r="O5" s="6">
        <v>2</v>
      </c>
      <c r="P5" s="6">
        <v>0</v>
      </c>
      <c r="Q5" s="6">
        <v>0</v>
      </c>
      <c r="R5" s="6">
        <v>0</v>
      </c>
      <c r="S5" s="23"/>
      <c r="T5" s="6">
        <f t="shared" si="5"/>
        <v>60.000000000000014</v>
      </c>
      <c r="U5" s="6">
        <f t="shared" si="6"/>
        <v>54.000000000000014</v>
      </c>
      <c r="V5" s="6">
        <f t="shared" si="7"/>
        <v>30.000000000000007</v>
      </c>
      <c r="W5" s="6">
        <f t="shared" si="8"/>
        <v>42.000000000000007</v>
      </c>
      <c r="Y5" s="10">
        <f t="shared" si="9"/>
        <v>39.335668248000012</v>
      </c>
      <c r="Z5" s="10">
        <f t="shared" si="10"/>
        <v>0</v>
      </c>
      <c r="AA5" s="10">
        <f t="shared" si="11"/>
        <v>0</v>
      </c>
      <c r="AB5" s="10">
        <f t="shared" si="12"/>
        <v>0</v>
      </c>
      <c r="AD5" s="15">
        <f t="shared" si="13"/>
        <v>314.68534598400009</v>
      </c>
      <c r="AE5" s="14">
        <f t="shared" si="14"/>
        <v>0</v>
      </c>
      <c r="AF5">
        <f t="shared" si="15"/>
        <v>0</v>
      </c>
      <c r="AG5">
        <f t="shared" si="16"/>
        <v>0</v>
      </c>
      <c r="AI5" s="15" t="s">
        <v>394</v>
      </c>
      <c r="AJ5" s="16">
        <f>AJ4/AJ3</f>
        <v>8.9509368117949753E-2</v>
      </c>
    </row>
    <row r="6" spans="1:46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2"/>
        <v>11:30 AM</v>
      </c>
      <c r="G6" s="2" t="str">
        <f t="shared" si="3"/>
        <v>01:30 PM</v>
      </c>
      <c r="H6" s="7" t="s">
        <v>351</v>
      </c>
      <c r="I6" s="7" t="s">
        <v>352</v>
      </c>
      <c r="J6" s="10">
        <f t="shared" si="4"/>
        <v>1.9999999999999996</v>
      </c>
      <c r="K6" s="23"/>
      <c r="L6" s="6">
        <v>306</v>
      </c>
      <c r="M6" s="6">
        <f t="shared" si="17"/>
        <v>7.9999999999999991</v>
      </c>
      <c r="N6" s="23"/>
      <c r="O6" s="6">
        <v>2</v>
      </c>
      <c r="P6" s="6">
        <v>10</v>
      </c>
      <c r="Q6" s="6">
        <v>1</v>
      </c>
      <c r="R6" s="6">
        <v>37</v>
      </c>
      <c r="S6" s="23"/>
      <c r="T6" s="6">
        <f t="shared" si="5"/>
        <v>59.999999999999993</v>
      </c>
      <c r="U6" s="6">
        <f t="shared" si="6"/>
        <v>53.999999999999993</v>
      </c>
      <c r="V6" s="6">
        <f t="shared" si="7"/>
        <v>29.999999999999996</v>
      </c>
      <c r="W6" s="6">
        <f t="shared" si="8"/>
        <v>41.999999999999993</v>
      </c>
      <c r="Y6" s="10">
        <f t="shared" si="9"/>
        <v>39.335668247999998</v>
      </c>
      <c r="Z6" s="10">
        <f t="shared" si="10"/>
        <v>3.4181999999999997</v>
      </c>
      <c r="AA6" s="10">
        <f t="shared" si="11"/>
        <v>1.5086499999999996</v>
      </c>
      <c r="AB6" s="10">
        <f t="shared" si="12"/>
        <v>13.662249999999998</v>
      </c>
      <c r="AD6" s="15">
        <f t="shared" si="13"/>
        <v>314.68534598399998</v>
      </c>
      <c r="AE6" s="14">
        <f t="shared" si="14"/>
        <v>30.383999999999997</v>
      </c>
      <c r="AF6">
        <f t="shared" si="15"/>
        <v>24.138399999999994</v>
      </c>
      <c r="AG6">
        <f t="shared" si="16"/>
        <v>624.55999999999995</v>
      </c>
    </row>
    <row r="7" spans="1:46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2"/>
        <v>11:30 AM</v>
      </c>
      <c r="G7" s="2" t="str">
        <f t="shared" si="3"/>
        <v>01:30 PM</v>
      </c>
      <c r="H7" s="7" t="s">
        <v>351</v>
      </c>
      <c r="I7" s="7" t="s">
        <v>352</v>
      </c>
      <c r="J7" s="10">
        <f t="shared" si="4"/>
        <v>1.9999999999999996</v>
      </c>
      <c r="K7" s="23"/>
      <c r="L7" s="6">
        <v>307</v>
      </c>
      <c r="M7" s="6">
        <f t="shared" si="17"/>
        <v>8.0000000000000036</v>
      </c>
      <c r="N7" s="23"/>
      <c r="O7" s="6">
        <v>2</v>
      </c>
      <c r="P7" s="6">
        <v>10</v>
      </c>
      <c r="Q7" s="6">
        <v>1</v>
      </c>
      <c r="R7" s="6">
        <v>0</v>
      </c>
      <c r="S7" s="23"/>
      <c r="T7" s="6">
        <f t="shared" si="5"/>
        <v>60.000000000000028</v>
      </c>
      <c r="U7" s="6">
        <f t="shared" si="6"/>
        <v>54.000000000000028</v>
      </c>
      <c r="V7" s="6">
        <f t="shared" si="7"/>
        <v>30.000000000000014</v>
      </c>
      <c r="W7" s="6">
        <f t="shared" si="8"/>
        <v>42.000000000000014</v>
      </c>
      <c r="Y7" s="10">
        <f t="shared" si="9"/>
        <v>39.335668248000026</v>
      </c>
      <c r="Z7" s="10">
        <f t="shared" si="10"/>
        <v>3.4182000000000019</v>
      </c>
      <c r="AA7" s="10">
        <f t="shared" si="11"/>
        <v>1.5086500000000005</v>
      </c>
      <c r="AB7" s="10">
        <f t="shared" si="12"/>
        <v>0</v>
      </c>
      <c r="AD7" s="15">
        <f t="shared" si="13"/>
        <v>314.68534598400021</v>
      </c>
      <c r="AE7" s="14">
        <f t="shared" si="14"/>
        <v>30.384000000000015</v>
      </c>
      <c r="AF7">
        <f t="shared" si="15"/>
        <v>24.138400000000008</v>
      </c>
      <c r="AG7">
        <f t="shared" si="16"/>
        <v>0</v>
      </c>
    </row>
    <row r="8" spans="1:46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2"/>
        <v>11:30 AM</v>
      </c>
      <c r="G8" s="2" t="str">
        <f t="shared" si="3"/>
        <v>01:30 PM</v>
      </c>
      <c r="H8" s="7" t="s">
        <v>351</v>
      </c>
      <c r="I8" s="7" t="s">
        <v>352</v>
      </c>
      <c r="J8" s="10">
        <f t="shared" si="4"/>
        <v>1.9999999999999996</v>
      </c>
      <c r="K8" s="23"/>
      <c r="L8" s="6">
        <v>308</v>
      </c>
      <c r="M8" s="6">
        <f t="shared" si="17"/>
        <v>12</v>
      </c>
      <c r="N8" s="23"/>
      <c r="O8" s="6">
        <v>2</v>
      </c>
      <c r="P8" s="6">
        <v>10</v>
      </c>
      <c r="Q8" s="6">
        <v>1</v>
      </c>
      <c r="R8" s="6">
        <v>37</v>
      </c>
      <c r="S8" s="23"/>
      <c r="T8" s="6">
        <f t="shared" si="5"/>
        <v>90</v>
      </c>
      <c r="U8" s="6">
        <f t="shared" si="6"/>
        <v>81</v>
      </c>
      <c r="V8" s="6">
        <f t="shared" si="7"/>
        <v>45</v>
      </c>
      <c r="W8" s="6">
        <f t="shared" si="8"/>
        <v>62.999999999999993</v>
      </c>
      <c r="Y8" s="10">
        <f t="shared" si="9"/>
        <v>59.003502372000007</v>
      </c>
      <c r="Z8" s="10">
        <f t="shared" si="10"/>
        <v>5.1273</v>
      </c>
      <c r="AA8" s="10">
        <f t="shared" si="11"/>
        <v>2.262975</v>
      </c>
      <c r="AB8" s="10">
        <f t="shared" si="12"/>
        <v>20.493374999999997</v>
      </c>
      <c r="AD8" s="15">
        <f t="shared" si="13"/>
        <v>472.02801897600006</v>
      </c>
      <c r="AE8" s="14">
        <f t="shared" si="14"/>
        <v>45.576000000000008</v>
      </c>
      <c r="AF8">
        <f t="shared" si="15"/>
        <v>36.207599999999999</v>
      </c>
      <c r="AG8">
        <f t="shared" si="16"/>
        <v>936.84000000000015</v>
      </c>
    </row>
    <row r="9" spans="1:46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2"/>
        <v>01:30 PM</v>
      </c>
      <c r="G9" s="2" t="str">
        <f t="shared" si="3"/>
        <v>03:30 PM</v>
      </c>
      <c r="H9" s="7" t="s">
        <v>352</v>
      </c>
      <c r="I9" s="7" t="s">
        <v>353</v>
      </c>
      <c r="J9" s="10">
        <f t="shared" si="4"/>
        <v>2.0000000000000009</v>
      </c>
      <c r="K9" s="23"/>
      <c r="L9" s="6">
        <v>309</v>
      </c>
      <c r="M9" s="6">
        <f t="shared" si="17"/>
        <v>12.000000000000004</v>
      </c>
      <c r="N9" s="23"/>
      <c r="O9" s="6">
        <v>2</v>
      </c>
      <c r="P9" s="6">
        <v>12</v>
      </c>
      <c r="Q9" s="6">
        <v>1</v>
      </c>
      <c r="R9" s="6">
        <v>0</v>
      </c>
      <c r="S9" s="23"/>
      <c r="T9" s="6">
        <f t="shared" si="5"/>
        <v>90.000000000000028</v>
      </c>
      <c r="U9" s="6">
        <f t="shared" si="6"/>
        <v>81.000000000000028</v>
      </c>
      <c r="V9" s="6">
        <f t="shared" si="7"/>
        <v>45.000000000000014</v>
      </c>
      <c r="W9" s="6">
        <f t="shared" si="8"/>
        <v>63.000000000000014</v>
      </c>
      <c r="Y9" s="10">
        <f t="shared" si="9"/>
        <v>59.003502372000021</v>
      </c>
      <c r="Z9" s="10">
        <f t="shared" si="10"/>
        <v>6.1527600000000024</v>
      </c>
      <c r="AA9" s="10">
        <f t="shared" si="11"/>
        <v>2.2629750000000008</v>
      </c>
      <c r="AB9" s="10">
        <f t="shared" si="12"/>
        <v>0</v>
      </c>
      <c r="AD9" s="15">
        <f t="shared" si="13"/>
        <v>472.02801897600017</v>
      </c>
      <c r="AE9" s="14">
        <f t="shared" si="14"/>
        <v>54.691200000000016</v>
      </c>
      <c r="AF9">
        <f t="shared" si="15"/>
        <v>36.207600000000014</v>
      </c>
      <c r="AG9">
        <f t="shared" si="16"/>
        <v>0</v>
      </c>
    </row>
    <row r="10" spans="1:46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2"/>
        <v>09:30 AM</v>
      </c>
      <c r="G10" s="2" t="str">
        <f t="shared" si="3"/>
        <v>11:30 AM</v>
      </c>
      <c r="H10" s="7" t="s">
        <v>350</v>
      </c>
      <c r="I10" s="7" t="s">
        <v>351</v>
      </c>
      <c r="J10" s="10">
        <f t="shared" si="4"/>
        <v>2.0000000000000009</v>
      </c>
      <c r="K10" s="23"/>
      <c r="L10" s="6">
        <v>314</v>
      </c>
      <c r="M10" s="6">
        <f t="shared" si="17"/>
        <v>30</v>
      </c>
      <c r="N10" s="23"/>
      <c r="O10" s="6">
        <v>2</v>
      </c>
      <c r="P10" s="6">
        <v>10</v>
      </c>
      <c r="Q10" s="6">
        <v>1</v>
      </c>
      <c r="R10" s="6">
        <v>37</v>
      </c>
      <c r="S10" s="23"/>
      <c r="T10" s="6">
        <f t="shared" si="5"/>
        <v>225</v>
      </c>
      <c r="U10" s="6">
        <f t="shared" si="6"/>
        <v>202.5</v>
      </c>
      <c r="V10" s="6">
        <f t="shared" si="7"/>
        <v>112.5</v>
      </c>
      <c r="W10" s="6">
        <f t="shared" si="8"/>
        <v>157.5</v>
      </c>
      <c r="Y10" s="10">
        <f t="shared" si="9"/>
        <v>147.50875593000001</v>
      </c>
      <c r="Z10" s="10">
        <f t="shared" si="10"/>
        <v>12.818249999999999</v>
      </c>
      <c r="AA10" s="10">
        <f t="shared" si="11"/>
        <v>5.6574375000000003</v>
      </c>
      <c r="AB10" s="10">
        <f t="shared" si="12"/>
        <v>51.233437500000008</v>
      </c>
      <c r="AD10" s="15">
        <f t="shared" si="13"/>
        <v>1180.0700474400001</v>
      </c>
      <c r="AE10" s="14">
        <f t="shared" si="14"/>
        <v>113.94</v>
      </c>
      <c r="AF10">
        <f t="shared" si="15"/>
        <v>90.519000000000005</v>
      </c>
      <c r="AG10">
        <f t="shared" si="16"/>
        <v>2342.1000000000004</v>
      </c>
    </row>
    <row r="11" spans="1:46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2"/>
        <v>01:30 PM</v>
      </c>
      <c r="G11" s="2" t="str">
        <f t="shared" si="3"/>
        <v>03:30 PM</v>
      </c>
      <c r="H11" s="7" t="s">
        <v>352</v>
      </c>
      <c r="I11" s="7" t="s">
        <v>353</v>
      </c>
      <c r="J11" s="10">
        <f t="shared" si="4"/>
        <v>2.0000000000000009</v>
      </c>
      <c r="K11" s="23"/>
      <c r="L11" s="6">
        <v>316</v>
      </c>
      <c r="M11" s="6">
        <f t="shared" si="17"/>
        <v>44</v>
      </c>
      <c r="N11" s="23"/>
      <c r="O11" s="6">
        <v>2</v>
      </c>
      <c r="P11" s="6">
        <v>10</v>
      </c>
      <c r="Q11" s="6">
        <v>1</v>
      </c>
      <c r="R11" s="6">
        <v>38</v>
      </c>
      <c r="S11" s="23"/>
      <c r="T11" s="6">
        <f t="shared" si="5"/>
        <v>330</v>
      </c>
      <c r="U11" s="6">
        <f t="shared" si="6"/>
        <v>297</v>
      </c>
      <c r="V11" s="6">
        <f t="shared" si="7"/>
        <v>165</v>
      </c>
      <c r="W11" s="6">
        <f t="shared" si="8"/>
        <v>230.99999999999997</v>
      </c>
      <c r="Y11" s="10">
        <f t="shared" si="9"/>
        <v>216.346175364</v>
      </c>
      <c r="Z11" s="10">
        <f t="shared" si="10"/>
        <v>18.8001</v>
      </c>
      <c r="AA11" s="10">
        <f t="shared" si="11"/>
        <v>8.2975750000000001</v>
      </c>
      <c r="AB11" s="10">
        <f t="shared" si="12"/>
        <v>77.173249999999996</v>
      </c>
      <c r="AD11" s="15">
        <f t="shared" si="13"/>
        <v>1730.769402912</v>
      </c>
      <c r="AE11" s="14">
        <f t="shared" si="14"/>
        <v>167.11200000000002</v>
      </c>
      <c r="AF11">
        <f t="shared" si="15"/>
        <v>132.7612</v>
      </c>
      <c r="AG11">
        <f t="shared" si="16"/>
        <v>3527.9200000000005</v>
      </c>
    </row>
    <row r="12" spans="1:46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2"/>
        <v>11:30 AM</v>
      </c>
      <c r="G12" s="2" t="str">
        <f t="shared" si="3"/>
        <v>01:30 PM</v>
      </c>
      <c r="H12" s="7" t="s">
        <v>351</v>
      </c>
      <c r="I12" s="7" t="s">
        <v>352</v>
      </c>
      <c r="J12" s="10">
        <f t="shared" si="4"/>
        <v>1.9999999999999996</v>
      </c>
      <c r="K12" s="23"/>
      <c r="L12" s="6">
        <v>318</v>
      </c>
      <c r="M12" s="6">
        <f t="shared" si="17"/>
        <v>24</v>
      </c>
      <c r="N12" s="23"/>
      <c r="O12" s="6">
        <v>2</v>
      </c>
      <c r="P12" s="6">
        <v>10</v>
      </c>
      <c r="Q12" s="6">
        <v>1</v>
      </c>
      <c r="R12" s="6">
        <v>33</v>
      </c>
      <c r="S12" s="23"/>
      <c r="T12" s="6">
        <f t="shared" si="5"/>
        <v>180</v>
      </c>
      <c r="U12" s="6">
        <f t="shared" si="6"/>
        <v>162</v>
      </c>
      <c r="V12" s="6">
        <f t="shared" si="7"/>
        <v>90</v>
      </c>
      <c r="W12" s="6">
        <f t="shared" si="8"/>
        <v>125.99999999999999</v>
      </c>
      <c r="Y12" s="10">
        <f t="shared" si="9"/>
        <v>118.00700474400001</v>
      </c>
      <c r="Z12" s="10">
        <f t="shared" si="10"/>
        <v>10.2546</v>
      </c>
      <c r="AA12" s="10">
        <f t="shared" si="11"/>
        <v>4.5259499999999999</v>
      </c>
      <c r="AB12" s="10">
        <f t="shared" si="12"/>
        <v>36.555750000000003</v>
      </c>
      <c r="AD12" s="15">
        <f t="shared" si="13"/>
        <v>944.05603795200011</v>
      </c>
      <c r="AE12" s="14">
        <f t="shared" si="14"/>
        <v>91.152000000000015</v>
      </c>
      <c r="AF12">
        <f t="shared" si="15"/>
        <v>72.415199999999999</v>
      </c>
      <c r="AG12">
        <f t="shared" si="16"/>
        <v>1671.1200000000001</v>
      </c>
    </row>
    <row r="13" spans="1:46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2"/>
        <v>11:30 AM</v>
      </c>
      <c r="G13" s="2" t="str">
        <f t="shared" si="3"/>
        <v>01:30 PM</v>
      </c>
      <c r="H13" s="7" t="s">
        <v>351</v>
      </c>
      <c r="I13" s="7" t="s">
        <v>352</v>
      </c>
      <c r="J13" s="10">
        <f t="shared" si="4"/>
        <v>1.9999999999999996</v>
      </c>
      <c r="K13" s="23"/>
      <c r="L13" s="6">
        <v>409</v>
      </c>
      <c r="M13" s="6">
        <f t="shared" si="17"/>
        <v>8.0000000000000018</v>
      </c>
      <c r="N13" s="23"/>
      <c r="O13" s="6">
        <v>2</v>
      </c>
      <c r="P13" s="6">
        <v>12</v>
      </c>
      <c r="Q13" s="6">
        <v>1</v>
      </c>
      <c r="R13" s="6">
        <v>0</v>
      </c>
      <c r="S13" s="23"/>
      <c r="T13" s="6">
        <f t="shared" si="5"/>
        <v>60.000000000000014</v>
      </c>
      <c r="U13" s="6">
        <f t="shared" si="6"/>
        <v>54.000000000000014</v>
      </c>
      <c r="V13" s="6">
        <f t="shared" si="7"/>
        <v>30.000000000000007</v>
      </c>
      <c r="W13" s="6">
        <f t="shared" si="8"/>
        <v>42.000000000000007</v>
      </c>
      <c r="Y13" s="10">
        <f t="shared" si="9"/>
        <v>39.335668248000012</v>
      </c>
      <c r="Z13" s="10">
        <f t="shared" si="10"/>
        <v>4.101840000000001</v>
      </c>
      <c r="AA13" s="10">
        <f t="shared" si="11"/>
        <v>1.5086500000000003</v>
      </c>
      <c r="AB13" s="10">
        <f t="shared" si="12"/>
        <v>0</v>
      </c>
      <c r="AD13" s="15">
        <f t="shared" si="13"/>
        <v>314.68534598400009</v>
      </c>
      <c r="AE13" s="14">
        <f t="shared" si="14"/>
        <v>36.460800000000013</v>
      </c>
      <c r="AF13">
        <f t="shared" si="15"/>
        <v>24.138400000000004</v>
      </c>
      <c r="AG13">
        <f t="shared" si="16"/>
        <v>0</v>
      </c>
    </row>
    <row r="14" spans="1:46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2"/>
        <v>01:30 PM</v>
      </c>
      <c r="G14" s="2" t="str">
        <f t="shared" si="3"/>
        <v>03:30 PM</v>
      </c>
      <c r="H14" s="7" t="s">
        <v>352</v>
      </c>
      <c r="I14" s="7" t="s">
        <v>353</v>
      </c>
      <c r="J14" s="10">
        <f t="shared" si="4"/>
        <v>2.0000000000000009</v>
      </c>
      <c r="K14" s="23"/>
      <c r="L14" s="6">
        <v>415</v>
      </c>
      <c r="M14" s="6">
        <f t="shared" si="17"/>
        <v>3.9999999999999964</v>
      </c>
      <c r="N14" s="23"/>
      <c r="O14" s="6">
        <v>2</v>
      </c>
      <c r="P14" s="6">
        <v>9</v>
      </c>
      <c r="Q14" s="6">
        <v>1</v>
      </c>
      <c r="R14" s="6">
        <v>0</v>
      </c>
      <c r="S14" s="23"/>
      <c r="T14" s="6">
        <f t="shared" si="5"/>
        <v>29.999999999999972</v>
      </c>
      <c r="U14" s="6">
        <f t="shared" si="6"/>
        <v>26.999999999999975</v>
      </c>
      <c r="V14" s="6">
        <f t="shared" si="7"/>
        <v>14.999999999999986</v>
      </c>
      <c r="W14" s="6">
        <f t="shared" si="8"/>
        <v>20.999999999999979</v>
      </c>
      <c r="Y14" s="10">
        <f t="shared" si="9"/>
        <v>19.667834123999985</v>
      </c>
      <c r="Z14" s="10">
        <f t="shared" si="10"/>
        <v>1.5381899999999984</v>
      </c>
      <c r="AA14" s="10">
        <f t="shared" si="11"/>
        <v>0.75432499999999925</v>
      </c>
      <c r="AB14" s="10">
        <f t="shared" si="12"/>
        <v>0</v>
      </c>
      <c r="AD14" s="15">
        <f t="shared" si="13"/>
        <v>157.34267299199988</v>
      </c>
      <c r="AE14" s="14">
        <f t="shared" si="14"/>
        <v>13.67279999999999</v>
      </c>
      <c r="AF14">
        <f t="shared" si="15"/>
        <v>12.069199999999988</v>
      </c>
      <c r="AG14">
        <f t="shared" si="16"/>
        <v>0</v>
      </c>
    </row>
    <row r="15" spans="1:46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2"/>
        <v>07:30 AM</v>
      </c>
      <c r="G15" s="2" t="str">
        <f t="shared" si="3"/>
        <v>09:30 AM</v>
      </c>
      <c r="H15" s="7" t="s">
        <v>349</v>
      </c>
      <c r="I15" s="7" t="s">
        <v>350</v>
      </c>
      <c r="J15" s="10">
        <f t="shared" si="4"/>
        <v>1.9999999999999996</v>
      </c>
      <c r="K15" s="23"/>
      <c r="L15" s="6">
        <v>416</v>
      </c>
      <c r="M15" s="6">
        <f t="shared" si="17"/>
        <v>16</v>
      </c>
      <c r="N15" s="23"/>
      <c r="O15" s="6">
        <v>2</v>
      </c>
      <c r="P15" s="6">
        <v>10</v>
      </c>
      <c r="Q15" s="6">
        <v>1</v>
      </c>
      <c r="R15" s="6">
        <v>0</v>
      </c>
      <c r="S15" s="23"/>
      <c r="T15" s="6">
        <f t="shared" si="5"/>
        <v>120</v>
      </c>
      <c r="U15" s="6">
        <f t="shared" si="6"/>
        <v>108</v>
      </c>
      <c r="V15" s="6">
        <f t="shared" si="7"/>
        <v>60</v>
      </c>
      <c r="W15" s="6">
        <f t="shared" si="8"/>
        <v>84</v>
      </c>
      <c r="Y15" s="10">
        <f t="shared" si="9"/>
        <v>78.671336496000009</v>
      </c>
      <c r="Z15" s="10">
        <f t="shared" si="10"/>
        <v>6.8364000000000003</v>
      </c>
      <c r="AA15" s="10">
        <f t="shared" si="11"/>
        <v>3.0173000000000001</v>
      </c>
      <c r="AB15" s="10">
        <f t="shared" si="12"/>
        <v>0</v>
      </c>
      <c r="AD15" s="15">
        <f t="shared" si="13"/>
        <v>629.37069196800007</v>
      </c>
      <c r="AE15" s="14">
        <f t="shared" si="14"/>
        <v>60.768000000000001</v>
      </c>
      <c r="AF15">
        <f t="shared" si="15"/>
        <v>48.276800000000001</v>
      </c>
      <c r="AG15">
        <f t="shared" si="16"/>
        <v>0</v>
      </c>
    </row>
    <row r="16" spans="1:46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2"/>
        <v>01:00 PM</v>
      </c>
      <c r="G16" s="2" t="str">
        <f t="shared" si="3"/>
        <v>05:00 PM</v>
      </c>
      <c r="H16" s="7" t="s">
        <v>354</v>
      </c>
      <c r="I16" s="7" t="s">
        <v>355</v>
      </c>
      <c r="J16" s="10">
        <f t="shared" si="4"/>
        <v>4.0000000000000018</v>
      </c>
      <c r="K16" s="23"/>
      <c r="L16" s="6">
        <v>417</v>
      </c>
      <c r="M16" s="6">
        <f t="shared" si="17"/>
        <v>7.9999999999999991</v>
      </c>
      <c r="N16" s="23"/>
      <c r="O16" s="6">
        <v>2</v>
      </c>
      <c r="P16" s="6">
        <v>2</v>
      </c>
      <c r="Q16" s="6">
        <v>1</v>
      </c>
      <c r="R16" s="6">
        <v>0</v>
      </c>
      <c r="S16" s="23"/>
      <c r="T16" s="6">
        <f t="shared" si="5"/>
        <v>59.999999999999993</v>
      </c>
      <c r="U16" s="6">
        <f t="shared" si="6"/>
        <v>53.999999999999993</v>
      </c>
      <c r="V16" s="6">
        <f t="shared" si="7"/>
        <v>29.999999999999996</v>
      </c>
      <c r="W16" s="6">
        <f t="shared" si="8"/>
        <v>41.999999999999993</v>
      </c>
      <c r="Y16" s="10">
        <f t="shared" si="9"/>
        <v>39.335668247999998</v>
      </c>
      <c r="Z16" s="10">
        <f t="shared" si="10"/>
        <v>0.68363999999999991</v>
      </c>
      <c r="AA16" s="10">
        <f t="shared" si="11"/>
        <v>1.5086499999999996</v>
      </c>
      <c r="AB16" s="10">
        <f t="shared" si="12"/>
        <v>0</v>
      </c>
      <c r="AD16" s="15">
        <f t="shared" si="13"/>
        <v>314.68534598399998</v>
      </c>
      <c r="AE16" s="14">
        <f t="shared" si="14"/>
        <v>6.0767999999999986</v>
      </c>
      <c r="AF16">
        <f t="shared" si="15"/>
        <v>24.138399999999994</v>
      </c>
      <c r="AG16">
        <f t="shared" si="16"/>
        <v>0</v>
      </c>
    </row>
    <row r="17" spans="1:33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2"/>
        <v>08:00 AM</v>
      </c>
      <c r="G17" s="2" t="str">
        <f t="shared" si="3"/>
        <v>12:00 PM</v>
      </c>
      <c r="H17" s="7" t="s">
        <v>356</v>
      </c>
      <c r="I17" s="7" t="s">
        <v>357</v>
      </c>
      <c r="J17" s="10">
        <f t="shared" si="4"/>
        <v>4</v>
      </c>
      <c r="K17" s="23"/>
      <c r="L17" s="6">
        <v>418</v>
      </c>
      <c r="M17" s="6">
        <f t="shared" si="17"/>
        <v>16</v>
      </c>
      <c r="N17" s="23"/>
      <c r="O17" s="6">
        <v>2</v>
      </c>
      <c r="P17" s="6">
        <v>10</v>
      </c>
      <c r="Q17" s="6">
        <v>1</v>
      </c>
      <c r="R17" s="6">
        <v>0</v>
      </c>
      <c r="S17" s="23"/>
      <c r="T17" s="6">
        <f t="shared" si="5"/>
        <v>120</v>
      </c>
      <c r="U17" s="6">
        <f t="shared" si="6"/>
        <v>108</v>
      </c>
      <c r="V17" s="6">
        <f t="shared" si="7"/>
        <v>60</v>
      </c>
      <c r="W17" s="6">
        <f t="shared" si="8"/>
        <v>84</v>
      </c>
      <c r="Y17" s="10">
        <f t="shared" si="9"/>
        <v>78.671336496000009</v>
      </c>
      <c r="Z17" s="10">
        <f t="shared" si="10"/>
        <v>6.8364000000000003</v>
      </c>
      <c r="AA17" s="10">
        <f t="shared" si="11"/>
        <v>3.0173000000000001</v>
      </c>
      <c r="AB17" s="10">
        <f t="shared" si="12"/>
        <v>0</v>
      </c>
      <c r="AD17" s="15">
        <f t="shared" si="13"/>
        <v>629.37069196800007</v>
      </c>
      <c r="AE17" s="14">
        <f t="shared" si="14"/>
        <v>60.768000000000001</v>
      </c>
      <c r="AF17">
        <f t="shared" si="15"/>
        <v>48.276800000000001</v>
      </c>
      <c r="AG17">
        <f t="shared" si="16"/>
        <v>0</v>
      </c>
    </row>
    <row r="18" spans="1:33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2"/>
        <v>07:30 AM</v>
      </c>
      <c r="G18" s="2" t="str">
        <f t="shared" si="3"/>
        <v>11:30 AM</v>
      </c>
      <c r="H18" s="7" t="s">
        <v>349</v>
      </c>
      <c r="I18" s="7" t="s">
        <v>351</v>
      </c>
      <c r="J18" s="10">
        <f t="shared" si="4"/>
        <v>4</v>
      </c>
      <c r="K18" s="23"/>
      <c r="L18" s="6">
        <v>505</v>
      </c>
      <c r="M18" s="6">
        <f t="shared" si="17"/>
        <v>4.0000000000000018</v>
      </c>
      <c r="N18" s="23"/>
      <c r="O18" s="6">
        <v>2</v>
      </c>
      <c r="P18" s="6">
        <v>10</v>
      </c>
      <c r="Q18" s="6">
        <v>1</v>
      </c>
      <c r="R18" s="6">
        <v>29</v>
      </c>
      <c r="S18" s="23"/>
      <c r="T18" s="6">
        <f t="shared" si="5"/>
        <v>30.000000000000014</v>
      </c>
      <c r="U18" s="6">
        <f t="shared" si="6"/>
        <v>27.000000000000014</v>
      </c>
      <c r="V18" s="6">
        <f t="shared" si="7"/>
        <v>15.000000000000007</v>
      </c>
      <c r="W18" s="6">
        <f t="shared" si="8"/>
        <v>21.000000000000007</v>
      </c>
      <c r="Y18" s="10">
        <f t="shared" si="9"/>
        <v>19.667834124000013</v>
      </c>
      <c r="Z18" s="10">
        <f t="shared" si="10"/>
        <v>1.709100000000001</v>
      </c>
      <c r="AA18" s="10">
        <f t="shared" si="11"/>
        <v>0.75432500000000025</v>
      </c>
      <c r="AB18" s="10">
        <f t="shared" si="12"/>
        <v>5.3541250000000034</v>
      </c>
      <c r="AD18" s="15">
        <f t="shared" si="13"/>
        <v>157.3426729920001</v>
      </c>
      <c r="AE18" s="14">
        <f t="shared" si="14"/>
        <v>15.192000000000007</v>
      </c>
      <c r="AF18">
        <f t="shared" si="15"/>
        <v>12.069200000000004</v>
      </c>
      <c r="AG18">
        <f t="shared" si="16"/>
        <v>244.76000000000016</v>
      </c>
    </row>
    <row r="19" spans="1:33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2"/>
        <v>01:30 PM</v>
      </c>
      <c r="G19" s="2" t="str">
        <f t="shared" si="3"/>
        <v>05:30 PM</v>
      </c>
      <c r="H19" s="7" t="s">
        <v>352</v>
      </c>
      <c r="I19" s="7" t="s">
        <v>358</v>
      </c>
      <c r="J19" s="10">
        <f t="shared" si="4"/>
        <v>3.9999999999999991</v>
      </c>
      <c r="K19" s="23"/>
      <c r="L19" s="6">
        <v>515</v>
      </c>
      <c r="M19" s="6">
        <f t="shared" si="17"/>
        <v>3.9999999999999991</v>
      </c>
      <c r="N19" s="23"/>
      <c r="O19" s="6">
        <v>2</v>
      </c>
      <c r="P19" s="6">
        <v>10</v>
      </c>
      <c r="Q19" s="6">
        <v>1</v>
      </c>
      <c r="R19" s="6">
        <v>30</v>
      </c>
      <c r="S19" s="23"/>
      <c r="T19" s="6">
        <f t="shared" si="5"/>
        <v>29.999999999999993</v>
      </c>
      <c r="U19" s="6">
        <f t="shared" si="6"/>
        <v>26.999999999999993</v>
      </c>
      <c r="V19" s="6">
        <f t="shared" si="7"/>
        <v>14.999999999999996</v>
      </c>
      <c r="W19" s="6">
        <f t="shared" si="8"/>
        <v>20.999999999999993</v>
      </c>
      <c r="Y19" s="10">
        <f t="shared" si="9"/>
        <v>19.667834123999999</v>
      </c>
      <c r="Z19" s="10">
        <f t="shared" si="10"/>
        <v>1.7090999999999996</v>
      </c>
      <c r="AA19" s="10">
        <f t="shared" si="11"/>
        <v>0.7543249999999998</v>
      </c>
      <c r="AB19" s="10">
        <f t="shared" si="12"/>
        <v>5.5387499999999985</v>
      </c>
      <c r="AD19" s="15">
        <f t="shared" si="13"/>
        <v>157.34267299199999</v>
      </c>
      <c r="AE19" s="14">
        <f t="shared" si="14"/>
        <v>15.191999999999998</v>
      </c>
      <c r="AF19">
        <f t="shared" si="15"/>
        <v>12.069199999999997</v>
      </c>
      <c r="AG19">
        <f t="shared" si="16"/>
        <v>253.19999999999993</v>
      </c>
    </row>
    <row r="20" spans="1:33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2"/>
        <v>05:30 PM</v>
      </c>
      <c r="G20" s="2" t="str">
        <f t="shared" si="3"/>
        <v>07:30 PM</v>
      </c>
      <c r="H20" s="7" t="s">
        <v>358</v>
      </c>
      <c r="I20" s="7" t="s">
        <v>359</v>
      </c>
      <c r="J20" s="10">
        <f t="shared" si="4"/>
        <v>2.0000000000000009</v>
      </c>
      <c r="K20" s="23"/>
      <c r="L20" s="6">
        <v>518</v>
      </c>
      <c r="M20" s="6">
        <f t="shared" si="17"/>
        <v>4</v>
      </c>
      <c r="N20" s="23"/>
      <c r="O20" s="6">
        <v>2</v>
      </c>
      <c r="P20" s="6">
        <v>10</v>
      </c>
      <c r="Q20" s="6">
        <v>1</v>
      </c>
      <c r="R20" s="6">
        <v>0</v>
      </c>
      <c r="S20" s="23"/>
      <c r="T20" s="6">
        <f t="shared" si="5"/>
        <v>30</v>
      </c>
      <c r="U20" s="6">
        <f t="shared" si="6"/>
        <v>27</v>
      </c>
      <c r="V20" s="6">
        <f t="shared" si="7"/>
        <v>15</v>
      </c>
      <c r="W20" s="6">
        <f t="shared" si="8"/>
        <v>21</v>
      </c>
      <c r="Y20" s="10">
        <f t="shared" si="9"/>
        <v>19.667834124000002</v>
      </c>
      <c r="Z20" s="10">
        <f t="shared" si="10"/>
        <v>1.7091000000000001</v>
      </c>
      <c r="AA20" s="10">
        <f t="shared" si="11"/>
        <v>0.75432500000000002</v>
      </c>
      <c r="AB20" s="10">
        <f t="shared" si="12"/>
        <v>0</v>
      </c>
      <c r="AD20" s="15">
        <f t="shared" si="13"/>
        <v>157.34267299200002</v>
      </c>
      <c r="AE20" s="14">
        <f t="shared" si="14"/>
        <v>15.192</v>
      </c>
      <c r="AF20">
        <f t="shared" si="15"/>
        <v>12.0692</v>
      </c>
      <c r="AG20">
        <f t="shared" si="16"/>
        <v>0</v>
      </c>
    </row>
    <row r="21" spans="1:33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2"/>
        <v>05:30 PM</v>
      </c>
      <c r="G21" s="2" t="str">
        <f t="shared" si="3"/>
        <v>07:30 PM</v>
      </c>
      <c r="H21" s="7" t="s">
        <v>358</v>
      </c>
      <c r="I21" s="7" t="s">
        <v>359</v>
      </c>
      <c r="J21" s="10">
        <f t="shared" si="4"/>
        <v>2.0000000000000009</v>
      </c>
      <c r="K21" s="23"/>
      <c r="L21" s="6">
        <v>602</v>
      </c>
      <c r="M21" s="6">
        <f t="shared" si="17"/>
        <v>12</v>
      </c>
      <c r="N21" s="23"/>
      <c r="O21" s="6">
        <v>2</v>
      </c>
      <c r="P21" s="6">
        <v>10</v>
      </c>
      <c r="Q21" s="6">
        <v>1</v>
      </c>
      <c r="R21" s="6">
        <v>32</v>
      </c>
      <c r="S21" s="23"/>
      <c r="T21" s="6">
        <f t="shared" si="5"/>
        <v>90</v>
      </c>
      <c r="U21" s="6">
        <f t="shared" si="6"/>
        <v>81</v>
      </c>
      <c r="V21" s="6">
        <f t="shared" si="7"/>
        <v>45</v>
      </c>
      <c r="W21" s="6">
        <f t="shared" si="8"/>
        <v>62.999999999999993</v>
      </c>
      <c r="Y21" s="10">
        <f t="shared" si="9"/>
        <v>59.003502372000007</v>
      </c>
      <c r="Z21" s="10">
        <f t="shared" si="10"/>
        <v>5.1273</v>
      </c>
      <c r="AA21" s="10">
        <f t="shared" si="11"/>
        <v>2.262975</v>
      </c>
      <c r="AB21" s="10">
        <f t="shared" si="12"/>
        <v>17.723999999999997</v>
      </c>
      <c r="AD21" s="15">
        <f t="shared" si="13"/>
        <v>472.02801897600006</v>
      </c>
      <c r="AE21" s="14">
        <f t="shared" si="14"/>
        <v>45.576000000000008</v>
      </c>
      <c r="AF21">
        <f t="shared" si="15"/>
        <v>36.207599999999999</v>
      </c>
      <c r="AG21">
        <f t="shared" si="16"/>
        <v>810.24000000000012</v>
      </c>
    </row>
    <row r="22" spans="1:33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2"/>
        <v>05:30 PM</v>
      </c>
      <c r="G22" s="2" t="str">
        <f t="shared" si="3"/>
        <v>07:30 PM</v>
      </c>
      <c r="H22" s="7" t="s">
        <v>358</v>
      </c>
      <c r="I22" s="7" t="s">
        <v>359</v>
      </c>
      <c r="J22" s="10">
        <f t="shared" si="4"/>
        <v>2.0000000000000009</v>
      </c>
      <c r="K22" s="23"/>
      <c r="L22" s="6">
        <v>604</v>
      </c>
      <c r="M22" s="6">
        <f t="shared" si="17"/>
        <v>16</v>
      </c>
      <c r="N22" s="23"/>
      <c r="O22" s="6">
        <v>2</v>
      </c>
      <c r="P22" s="6">
        <v>10</v>
      </c>
      <c r="Q22" s="6">
        <v>1</v>
      </c>
      <c r="R22" s="6">
        <v>28</v>
      </c>
      <c r="S22" s="23"/>
      <c r="T22" s="6">
        <f t="shared" si="5"/>
        <v>120</v>
      </c>
      <c r="U22" s="6">
        <f t="shared" si="6"/>
        <v>108</v>
      </c>
      <c r="V22" s="6">
        <f t="shared" si="7"/>
        <v>60</v>
      </c>
      <c r="W22" s="6">
        <f t="shared" si="8"/>
        <v>84</v>
      </c>
      <c r="Y22" s="10">
        <f t="shared" si="9"/>
        <v>78.671336496000009</v>
      </c>
      <c r="Z22" s="10">
        <f t="shared" si="10"/>
        <v>6.8364000000000003</v>
      </c>
      <c r="AA22" s="10">
        <f t="shared" si="11"/>
        <v>3.0173000000000001</v>
      </c>
      <c r="AB22" s="10">
        <f t="shared" si="12"/>
        <v>20.678000000000001</v>
      </c>
      <c r="AD22" s="15">
        <f t="shared" si="13"/>
        <v>629.37069196800007</v>
      </c>
      <c r="AE22" s="14">
        <f t="shared" si="14"/>
        <v>60.768000000000001</v>
      </c>
      <c r="AF22">
        <f t="shared" si="15"/>
        <v>48.276800000000001</v>
      </c>
      <c r="AG22">
        <f t="shared" si="16"/>
        <v>945.2800000000002</v>
      </c>
    </row>
    <row r="23" spans="1:33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2"/>
        <v>05:30 PM</v>
      </c>
      <c r="G23" s="2" t="str">
        <f t="shared" si="3"/>
        <v>07:30 PM</v>
      </c>
      <c r="H23" s="7" t="s">
        <v>358</v>
      </c>
      <c r="I23" s="7" t="s">
        <v>359</v>
      </c>
      <c r="J23" s="10">
        <f t="shared" si="4"/>
        <v>2.0000000000000009</v>
      </c>
      <c r="K23" s="23"/>
      <c r="L23" s="6">
        <v>606</v>
      </c>
      <c r="M23" s="6">
        <f t="shared" si="17"/>
        <v>24</v>
      </c>
      <c r="N23" s="23"/>
      <c r="O23" s="6">
        <v>2</v>
      </c>
      <c r="P23" s="6">
        <v>10</v>
      </c>
      <c r="Q23" s="6">
        <v>1</v>
      </c>
      <c r="R23" s="6">
        <v>30</v>
      </c>
      <c r="S23" s="23"/>
      <c r="T23" s="6">
        <f t="shared" si="5"/>
        <v>180</v>
      </c>
      <c r="U23" s="6">
        <f t="shared" si="6"/>
        <v>162</v>
      </c>
      <c r="V23" s="6">
        <f t="shared" si="7"/>
        <v>90</v>
      </c>
      <c r="W23" s="6">
        <f t="shared" si="8"/>
        <v>125.99999999999999</v>
      </c>
      <c r="Y23" s="10">
        <f t="shared" si="9"/>
        <v>118.00700474400001</v>
      </c>
      <c r="Z23" s="10">
        <f t="shared" si="10"/>
        <v>10.2546</v>
      </c>
      <c r="AA23" s="10">
        <f t="shared" si="11"/>
        <v>4.5259499999999999</v>
      </c>
      <c r="AB23" s="10">
        <f t="shared" si="12"/>
        <v>33.232499999999995</v>
      </c>
      <c r="AD23" s="15">
        <f t="shared" si="13"/>
        <v>944.05603795200011</v>
      </c>
      <c r="AE23" s="14">
        <f t="shared" si="14"/>
        <v>91.152000000000015</v>
      </c>
      <c r="AF23">
        <f t="shared" si="15"/>
        <v>72.415199999999999</v>
      </c>
      <c r="AG23">
        <f t="shared" si="16"/>
        <v>1519.2</v>
      </c>
    </row>
    <row r="24" spans="1:33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2"/>
        <v>07:30 AM</v>
      </c>
      <c r="G24" s="2" t="str">
        <f t="shared" si="3"/>
        <v>11:30 AM</v>
      </c>
      <c r="H24" s="7" t="s">
        <v>349</v>
      </c>
      <c r="I24" s="7" t="s">
        <v>351</v>
      </c>
      <c r="J24" s="10">
        <f t="shared" si="4"/>
        <v>4</v>
      </c>
      <c r="K24" s="23"/>
      <c r="L24" s="6">
        <v>608</v>
      </c>
      <c r="M24" s="6">
        <f t="shared" si="17"/>
        <v>20</v>
      </c>
      <c r="N24" s="23"/>
      <c r="O24" s="6">
        <v>2</v>
      </c>
      <c r="P24" s="6">
        <v>10</v>
      </c>
      <c r="Q24" s="6">
        <v>1</v>
      </c>
      <c r="R24" s="6">
        <v>30</v>
      </c>
      <c r="S24" s="23"/>
      <c r="T24" s="6">
        <f t="shared" si="5"/>
        <v>150</v>
      </c>
      <c r="U24" s="6">
        <f t="shared" si="6"/>
        <v>135</v>
      </c>
      <c r="V24" s="6">
        <f t="shared" si="7"/>
        <v>75</v>
      </c>
      <c r="W24" s="6">
        <f t="shared" si="8"/>
        <v>105</v>
      </c>
      <c r="Y24" s="10">
        <f t="shared" si="9"/>
        <v>98.339170620000004</v>
      </c>
      <c r="Z24" s="10">
        <f t="shared" si="10"/>
        <v>8.5455000000000005</v>
      </c>
      <c r="AA24" s="10">
        <f t="shared" si="11"/>
        <v>3.7716250000000002</v>
      </c>
      <c r="AB24" s="10">
        <f t="shared" si="12"/>
        <v>27.693750000000001</v>
      </c>
      <c r="AD24" s="15">
        <f t="shared" si="13"/>
        <v>786.71336496000004</v>
      </c>
      <c r="AE24" s="14">
        <f t="shared" si="14"/>
        <v>75.959999999999994</v>
      </c>
      <c r="AF24">
        <f t="shared" si="15"/>
        <v>60.346000000000004</v>
      </c>
      <c r="AG24">
        <f t="shared" si="16"/>
        <v>1266</v>
      </c>
    </row>
    <row r="25" spans="1:33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2"/>
        <v>01:30 PM</v>
      </c>
      <c r="G25" s="2" t="str">
        <f t="shared" si="3"/>
        <v>03:30 PM</v>
      </c>
      <c r="H25" s="7" t="s">
        <v>352</v>
      </c>
      <c r="I25" s="7" t="s">
        <v>353</v>
      </c>
      <c r="J25" s="10">
        <f t="shared" si="4"/>
        <v>2.0000000000000009</v>
      </c>
      <c r="K25" s="23"/>
      <c r="L25" s="6">
        <v>613</v>
      </c>
      <c r="M25" s="6">
        <f t="shared" si="17"/>
        <v>26</v>
      </c>
      <c r="N25" s="23"/>
      <c r="O25" s="6">
        <v>2</v>
      </c>
      <c r="P25" s="6">
        <v>10</v>
      </c>
      <c r="Q25" s="6">
        <v>1</v>
      </c>
      <c r="R25" s="6">
        <v>0</v>
      </c>
      <c r="S25" s="23"/>
      <c r="T25" s="6">
        <f t="shared" si="5"/>
        <v>195</v>
      </c>
      <c r="U25" s="6">
        <f t="shared" si="6"/>
        <v>175.5</v>
      </c>
      <c r="V25" s="6">
        <f t="shared" si="7"/>
        <v>97.5</v>
      </c>
      <c r="W25" s="6">
        <f t="shared" si="8"/>
        <v>136.5</v>
      </c>
      <c r="Y25" s="10">
        <f t="shared" si="9"/>
        <v>127.84092180600001</v>
      </c>
      <c r="Z25" s="10">
        <f t="shared" si="10"/>
        <v>11.10915</v>
      </c>
      <c r="AA25" s="10">
        <f t="shared" si="11"/>
        <v>4.9031124999999998</v>
      </c>
      <c r="AB25" s="10">
        <f t="shared" si="12"/>
        <v>0</v>
      </c>
      <c r="AD25" s="15">
        <f t="shared" si="13"/>
        <v>1022.7273744480001</v>
      </c>
      <c r="AE25" s="14">
        <f t="shared" si="14"/>
        <v>98.748000000000005</v>
      </c>
      <c r="AF25">
        <f t="shared" si="15"/>
        <v>78.449799999999996</v>
      </c>
      <c r="AG25">
        <f t="shared" si="16"/>
        <v>0</v>
      </c>
    </row>
    <row r="26" spans="1:33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2"/>
        <v>09:30 AM</v>
      </c>
      <c r="G26" s="2" t="str">
        <f t="shared" si="3"/>
        <v>11:30 AM</v>
      </c>
      <c r="H26" s="7" t="s">
        <v>350</v>
      </c>
      <c r="I26" s="7" t="s">
        <v>351</v>
      </c>
      <c r="J26" s="10">
        <f t="shared" si="4"/>
        <v>2.0000000000000009</v>
      </c>
      <c r="K26" s="23"/>
      <c r="L26" s="6">
        <v>801</v>
      </c>
      <c r="M26" s="6">
        <f t="shared" si="17"/>
        <v>4.0000000000000018</v>
      </c>
      <c r="N26" s="23"/>
      <c r="O26" s="6">
        <v>1</v>
      </c>
      <c r="P26" s="6">
        <v>28</v>
      </c>
      <c r="Q26" s="6">
        <v>0</v>
      </c>
      <c r="R26" s="6">
        <v>9</v>
      </c>
      <c r="S26" s="23"/>
      <c r="T26" s="6">
        <f t="shared" si="5"/>
        <v>30.000000000000014</v>
      </c>
      <c r="U26" s="6">
        <f t="shared" si="6"/>
        <v>27.000000000000014</v>
      </c>
      <c r="V26" s="6">
        <f t="shared" si="7"/>
        <v>15.000000000000007</v>
      </c>
      <c r="W26" s="6">
        <f t="shared" si="8"/>
        <v>21.000000000000007</v>
      </c>
      <c r="Y26" s="10">
        <f t="shared" si="9"/>
        <v>9.8339170620000065</v>
      </c>
      <c r="Z26" s="10">
        <f t="shared" si="10"/>
        <v>4.7854800000000024</v>
      </c>
      <c r="AA26" s="10">
        <f t="shared" si="11"/>
        <v>0</v>
      </c>
      <c r="AB26" s="10">
        <f t="shared" si="12"/>
        <v>1.6616250000000008</v>
      </c>
      <c r="AD26" s="15">
        <f t="shared" si="13"/>
        <v>78.671336496000052</v>
      </c>
      <c r="AE26" s="14">
        <f t="shared" si="14"/>
        <v>42.537600000000019</v>
      </c>
      <c r="AF26">
        <f t="shared" si="15"/>
        <v>0</v>
      </c>
      <c r="AG26">
        <f t="shared" si="16"/>
        <v>75.960000000000051</v>
      </c>
    </row>
    <row r="27" spans="1:33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2"/>
        <v>01:30 PM</v>
      </c>
      <c r="G27" s="2" t="str">
        <f t="shared" si="3"/>
        <v>05:30 PM</v>
      </c>
      <c r="H27" s="7" t="s">
        <v>352</v>
      </c>
      <c r="I27" s="7" t="s">
        <v>358</v>
      </c>
      <c r="J27" s="10">
        <f t="shared" si="4"/>
        <v>3.9999999999999991</v>
      </c>
      <c r="K27" s="23"/>
      <c r="L27" s="6">
        <v>802</v>
      </c>
      <c r="M27" s="6">
        <f t="shared" si="17"/>
        <v>20</v>
      </c>
      <c r="N27" s="23"/>
      <c r="O27" s="6">
        <v>2</v>
      </c>
      <c r="P27" s="6">
        <v>32</v>
      </c>
      <c r="Q27" s="6">
        <v>1</v>
      </c>
      <c r="R27" s="6">
        <v>30</v>
      </c>
      <c r="S27" s="23"/>
      <c r="T27" s="6">
        <f t="shared" si="5"/>
        <v>150</v>
      </c>
      <c r="U27" s="6">
        <f t="shared" si="6"/>
        <v>135</v>
      </c>
      <c r="V27" s="6">
        <f t="shared" si="7"/>
        <v>75</v>
      </c>
      <c r="W27" s="6">
        <f t="shared" si="8"/>
        <v>105</v>
      </c>
      <c r="Y27" s="10">
        <f t="shared" si="9"/>
        <v>98.339170620000004</v>
      </c>
      <c r="Z27" s="10">
        <f t="shared" si="10"/>
        <v>27.345599999999997</v>
      </c>
      <c r="AA27" s="10">
        <f t="shared" si="11"/>
        <v>3.7716250000000002</v>
      </c>
      <c r="AB27" s="10">
        <f t="shared" si="12"/>
        <v>27.693750000000001</v>
      </c>
      <c r="AD27" s="15">
        <f t="shared" si="13"/>
        <v>786.71336496000004</v>
      </c>
      <c r="AE27" s="14">
        <f t="shared" si="14"/>
        <v>243.072</v>
      </c>
      <c r="AF27">
        <f t="shared" si="15"/>
        <v>60.346000000000004</v>
      </c>
      <c r="AG27">
        <f t="shared" si="16"/>
        <v>1266</v>
      </c>
    </row>
    <row r="28" spans="1:33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2"/>
        <v>09:30 AM</v>
      </c>
      <c r="G28" s="2" t="str">
        <f t="shared" si="3"/>
        <v>11:30 AM</v>
      </c>
      <c r="H28" s="7" t="s">
        <v>350</v>
      </c>
      <c r="I28" s="7">
        <v>0.47916666666666669</v>
      </c>
      <c r="J28" s="10">
        <f t="shared" si="4"/>
        <v>2.0000000000000009</v>
      </c>
      <c r="K28" s="23"/>
      <c r="L28" s="6">
        <v>805</v>
      </c>
      <c r="M28" s="6">
        <f t="shared" si="17"/>
        <v>12</v>
      </c>
      <c r="N28" s="23"/>
      <c r="O28" s="6">
        <v>2</v>
      </c>
      <c r="P28" s="6">
        <v>32</v>
      </c>
      <c r="Q28" s="6">
        <v>1</v>
      </c>
      <c r="R28" s="6">
        <v>7</v>
      </c>
      <c r="S28" s="23"/>
      <c r="T28" s="6">
        <f t="shared" si="5"/>
        <v>90</v>
      </c>
      <c r="U28" s="6">
        <f t="shared" si="6"/>
        <v>81</v>
      </c>
      <c r="V28" s="6">
        <f t="shared" si="7"/>
        <v>45</v>
      </c>
      <c r="W28" s="6">
        <f t="shared" si="8"/>
        <v>62.999999999999993</v>
      </c>
      <c r="Y28" s="10">
        <f t="shared" si="9"/>
        <v>59.003502372000007</v>
      </c>
      <c r="Z28" s="10">
        <f t="shared" si="10"/>
        <v>16.407360000000001</v>
      </c>
      <c r="AA28" s="10">
        <f t="shared" si="11"/>
        <v>2.262975</v>
      </c>
      <c r="AB28" s="10">
        <f t="shared" si="12"/>
        <v>3.8771250000000004</v>
      </c>
      <c r="AD28" s="15">
        <f t="shared" si="13"/>
        <v>472.02801897600006</v>
      </c>
      <c r="AE28" s="14">
        <f t="shared" si="14"/>
        <v>145.8432</v>
      </c>
      <c r="AF28">
        <f t="shared" si="15"/>
        <v>36.207599999999999</v>
      </c>
      <c r="AG28">
        <f t="shared" si="16"/>
        <v>177.24</v>
      </c>
    </row>
    <row r="29" spans="1:33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2"/>
        <v>01:30 PM</v>
      </c>
      <c r="G29" s="2" t="str">
        <f t="shared" si="3"/>
        <v>03:30 PM</v>
      </c>
      <c r="H29" s="7" t="s">
        <v>352</v>
      </c>
      <c r="I29" s="7" t="s">
        <v>353</v>
      </c>
      <c r="J29" s="10">
        <f t="shared" si="4"/>
        <v>2.0000000000000009</v>
      </c>
      <c r="K29" s="23"/>
      <c r="L29" s="6">
        <v>809</v>
      </c>
      <c r="M29" s="6">
        <f t="shared" si="17"/>
        <v>42.333333333333329</v>
      </c>
      <c r="N29" s="23"/>
      <c r="O29" s="6">
        <v>2</v>
      </c>
      <c r="P29" s="6">
        <v>20</v>
      </c>
      <c r="Q29" s="6">
        <v>1</v>
      </c>
      <c r="R29" s="6">
        <v>0</v>
      </c>
      <c r="S29" s="23"/>
      <c r="T29" s="6">
        <f t="shared" si="5"/>
        <v>317.49999999999994</v>
      </c>
      <c r="U29" s="6">
        <f t="shared" si="6"/>
        <v>285.74999999999994</v>
      </c>
      <c r="V29" s="6">
        <f t="shared" si="7"/>
        <v>158.74999999999997</v>
      </c>
      <c r="W29" s="6">
        <f t="shared" si="8"/>
        <v>222.24999999999994</v>
      </c>
      <c r="Y29" s="10">
        <f t="shared" si="9"/>
        <v>208.15124447900001</v>
      </c>
      <c r="Z29" s="10">
        <f t="shared" si="10"/>
        <v>36.175949999999993</v>
      </c>
      <c r="AA29" s="10">
        <f t="shared" si="11"/>
        <v>7.9832729166666656</v>
      </c>
      <c r="AB29" s="10">
        <f t="shared" si="12"/>
        <v>0</v>
      </c>
      <c r="AD29" s="15">
        <f t="shared" si="13"/>
        <v>1665.2099558320001</v>
      </c>
      <c r="AE29" s="14">
        <f t="shared" si="14"/>
        <v>321.56399999999996</v>
      </c>
      <c r="AF29">
        <f t="shared" si="15"/>
        <v>127.73236666666665</v>
      </c>
      <c r="AG29">
        <f t="shared" si="16"/>
        <v>0</v>
      </c>
    </row>
    <row r="30" spans="1:33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2"/>
        <v>09:30 AM</v>
      </c>
      <c r="G30" s="2" t="str">
        <f t="shared" si="3"/>
        <v>11:30 AM</v>
      </c>
      <c r="H30" s="7" t="s">
        <v>350</v>
      </c>
      <c r="I30" s="7" t="s">
        <v>351</v>
      </c>
      <c r="J30" s="10">
        <f t="shared" si="4"/>
        <v>2.0000000000000009</v>
      </c>
      <c r="K30" s="23"/>
      <c r="L30" s="6">
        <v>811</v>
      </c>
      <c r="M30" s="6">
        <f t="shared" si="17"/>
        <v>15.999999999999998</v>
      </c>
      <c r="N30" s="23"/>
      <c r="O30" s="6">
        <v>2</v>
      </c>
      <c r="P30" s="6">
        <v>20</v>
      </c>
      <c r="Q30" s="6">
        <v>1</v>
      </c>
      <c r="R30" s="6">
        <v>0</v>
      </c>
      <c r="S30" s="23"/>
      <c r="T30" s="6">
        <f t="shared" si="5"/>
        <v>119.99999999999999</v>
      </c>
      <c r="U30" s="6">
        <f t="shared" si="6"/>
        <v>107.99999999999999</v>
      </c>
      <c r="V30" s="6">
        <f t="shared" si="7"/>
        <v>59.999999999999993</v>
      </c>
      <c r="W30" s="6">
        <f t="shared" si="8"/>
        <v>83.999999999999986</v>
      </c>
      <c r="Y30" s="10">
        <f t="shared" si="9"/>
        <v>78.671336495999995</v>
      </c>
      <c r="Z30" s="10">
        <f t="shared" si="10"/>
        <v>13.672799999999999</v>
      </c>
      <c r="AA30" s="10">
        <f t="shared" si="11"/>
        <v>3.0172999999999992</v>
      </c>
      <c r="AB30" s="10">
        <f t="shared" si="12"/>
        <v>0</v>
      </c>
      <c r="AD30" s="15">
        <f t="shared" si="13"/>
        <v>629.37069196799996</v>
      </c>
      <c r="AE30" s="14">
        <f t="shared" si="14"/>
        <v>121.53599999999999</v>
      </c>
      <c r="AF30">
        <f t="shared" si="15"/>
        <v>48.276799999999987</v>
      </c>
      <c r="AG30">
        <f t="shared" si="16"/>
        <v>0</v>
      </c>
    </row>
    <row r="31" spans="1:33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2"/>
        <v>09:30 AM</v>
      </c>
      <c r="G31" s="2" t="str">
        <f t="shared" si="3"/>
        <v>11:30 AM</v>
      </c>
      <c r="H31" s="7" t="s">
        <v>350</v>
      </c>
      <c r="I31" s="7" t="s">
        <v>351</v>
      </c>
      <c r="J31" s="10">
        <f t="shared" si="4"/>
        <v>2.0000000000000009</v>
      </c>
      <c r="K31" s="23"/>
      <c r="L31" s="6">
        <v>813</v>
      </c>
      <c r="M31" s="6">
        <f t="shared" si="17"/>
        <v>41.333333333333336</v>
      </c>
      <c r="N31" s="23"/>
      <c r="O31" s="6">
        <v>2</v>
      </c>
      <c r="P31" s="6">
        <v>20</v>
      </c>
      <c r="Q31" s="6">
        <v>1</v>
      </c>
      <c r="R31" s="6">
        <v>0</v>
      </c>
      <c r="S31" s="23"/>
      <c r="T31" s="6">
        <f t="shared" si="5"/>
        <v>310</v>
      </c>
      <c r="U31" s="6">
        <f t="shared" si="6"/>
        <v>279</v>
      </c>
      <c r="V31" s="6">
        <f t="shared" si="7"/>
        <v>155</v>
      </c>
      <c r="W31" s="6">
        <f t="shared" si="8"/>
        <v>217</v>
      </c>
      <c r="Y31" s="10">
        <f t="shared" si="9"/>
        <v>203.23428594800006</v>
      </c>
      <c r="Z31" s="10">
        <f t="shared" si="10"/>
        <v>35.321400000000004</v>
      </c>
      <c r="AA31" s="10">
        <f t="shared" si="11"/>
        <v>7.794691666666667</v>
      </c>
      <c r="AB31" s="10">
        <f t="shared" si="12"/>
        <v>0</v>
      </c>
      <c r="AD31" s="15">
        <f t="shared" si="13"/>
        <v>1625.8742875840005</v>
      </c>
      <c r="AE31" s="14">
        <f t="shared" si="14"/>
        <v>313.96800000000002</v>
      </c>
      <c r="AF31">
        <f t="shared" si="15"/>
        <v>124.71506666666667</v>
      </c>
      <c r="AG31">
        <f t="shared" si="16"/>
        <v>0</v>
      </c>
    </row>
    <row r="32" spans="1:33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2"/>
        <v>01:30 PM</v>
      </c>
      <c r="G32" s="2" t="str">
        <f t="shared" si="3"/>
        <v>03:30 PM</v>
      </c>
      <c r="H32" s="7" t="s">
        <v>352</v>
      </c>
      <c r="I32" s="7" t="s">
        <v>353</v>
      </c>
      <c r="J32" s="10">
        <f t="shared" si="4"/>
        <v>2.0000000000000009</v>
      </c>
      <c r="K32" s="23"/>
      <c r="L32" s="6">
        <v>815</v>
      </c>
      <c r="M32" s="6">
        <f t="shared" si="17"/>
        <v>36</v>
      </c>
      <c r="N32" s="23"/>
      <c r="O32" s="6">
        <v>2</v>
      </c>
      <c r="P32" s="6">
        <v>20</v>
      </c>
      <c r="Q32" s="6">
        <v>1</v>
      </c>
      <c r="R32" s="6">
        <v>0</v>
      </c>
      <c r="S32" s="23"/>
      <c r="T32" s="6">
        <f t="shared" si="5"/>
        <v>270</v>
      </c>
      <c r="U32" s="6">
        <f t="shared" si="6"/>
        <v>243</v>
      </c>
      <c r="V32" s="6">
        <f t="shared" si="7"/>
        <v>135</v>
      </c>
      <c r="W32" s="6">
        <f t="shared" si="8"/>
        <v>189</v>
      </c>
      <c r="Y32" s="10">
        <f>((((O32*((745.699872*2.5))/1000))*(T32/60))*10.55)</f>
        <v>177.01050711600001</v>
      </c>
      <c r="Z32" s="10">
        <f t="shared" si="10"/>
        <v>30.7638</v>
      </c>
      <c r="AA32" s="10">
        <f t="shared" si="11"/>
        <v>6.7889249999999999</v>
      </c>
      <c r="AB32" s="10">
        <f t="shared" si="12"/>
        <v>0</v>
      </c>
      <c r="AD32" s="15">
        <f t="shared" si="13"/>
        <v>1416.0840569280001</v>
      </c>
      <c r="AE32" s="14">
        <f t="shared" si="14"/>
        <v>273.45600000000002</v>
      </c>
      <c r="AF32">
        <f t="shared" si="15"/>
        <v>108.6228</v>
      </c>
      <c r="AG32">
        <f t="shared" si="16"/>
        <v>0</v>
      </c>
    </row>
    <row r="33" spans="1:33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2"/>
        <v>09:30 AM</v>
      </c>
      <c r="G33" s="2" t="str">
        <f t="shared" si="3"/>
        <v>11:30 AM</v>
      </c>
      <c r="H33" s="7" t="s">
        <v>350</v>
      </c>
      <c r="I33" s="7" t="s">
        <v>351</v>
      </c>
      <c r="J33" s="10">
        <f t="shared" si="4"/>
        <v>2.0000000000000009</v>
      </c>
      <c r="K33" s="23"/>
      <c r="L33" s="6">
        <v>816</v>
      </c>
      <c r="M33" s="6">
        <f t="shared" si="17"/>
        <v>29.999999999999993</v>
      </c>
      <c r="N33" s="23"/>
      <c r="O33" s="6">
        <v>2</v>
      </c>
      <c r="P33" s="6">
        <v>20</v>
      </c>
      <c r="Q33" s="6">
        <v>1</v>
      </c>
      <c r="R33" s="6">
        <v>0</v>
      </c>
      <c r="S33" s="23"/>
      <c r="T33" s="6">
        <f t="shared" si="5"/>
        <v>224.99999999999994</v>
      </c>
      <c r="U33" s="6">
        <f t="shared" si="6"/>
        <v>202.49999999999994</v>
      </c>
      <c r="V33" s="6">
        <f t="shared" si="7"/>
        <v>112.49999999999997</v>
      </c>
      <c r="W33" s="6">
        <f t="shared" si="8"/>
        <v>157.49999999999994</v>
      </c>
      <c r="Y33" s="10">
        <f t="shared" si="9"/>
        <v>147.50875592999998</v>
      </c>
      <c r="Z33" s="10">
        <f t="shared" si="10"/>
        <v>25.636499999999995</v>
      </c>
      <c r="AA33" s="10">
        <f t="shared" si="11"/>
        <v>5.6574374999999977</v>
      </c>
      <c r="AB33" s="10">
        <f t="shared" si="12"/>
        <v>0</v>
      </c>
      <c r="AD33" s="15">
        <f t="shared" si="13"/>
        <v>1180.0700474399998</v>
      </c>
      <c r="AE33" s="14">
        <f t="shared" si="14"/>
        <v>227.87999999999997</v>
      </c>
      <c r="AF33">
        <f t="shared" si="15"/>
        <v>90.518999999999963</v>
      </c>
      <c r="AG33">
        <f t="shared" si="16"/>
        <v>0</v>
      </c>
    </row>
    <row r="34" spans="1:33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2"/>
        <v>01:30 PM</v>
      </c>
      <c r="G34" s="2" t="str">
        <f t="shared" si="3"/>
        <v>03:30 PM</v>
      </c>
      <c r="H34" s="7" t="s">
        <v>352</v>
      </c>
      <c r="I34" s="7" t="s">
        <v>353</v>
      </c>
      <c r="J34" s="10">
        <f t="shared" si="4"/>
        <v>2.0000000000000009</v>
      </c>
      <c r="K34" s="23"/>
      <c r="L34" s="6">
        <v>817</v>
      </c>
      <c r="M34" s="6">
        <f t="shared" si="17"/>
        <v>23.999999999999993</v>
      </c>
      <c r="N34" s="23"/>
      <c r="O34" s="6">
        <v>2</v>
      </c>
      <c r="P34" s="6">
        <v>14</v>
      </c>
      <c r="Q34" s="6">
        <v>1</v>
      </c>
      <c r="R34" s="6">
        <v>0</v>
      </c>
      <c r="S34" s="23"/>
      <c r="T34" s="6">
        <f t="shared" si="5"/>
        <v>179.99999999999994</v>
      </c>
      <c r="U34" s="6">
        <f t="shared" si="6"/>
        <v>161.99999999999994</v>
      </c>
      <c r="V34" s="6">
        <f t="shared" si="7"/>
        <v>89.999999999999972</v>
      </c>
      <c r="W34" s="6">
        <f t="shared" si="8"/>
        <v>125.99999999999996</v>
      </c>
      <c r="Y34" s="10">
        <f t="shared" si="9"/>
        <v>118.00700474399997</v>
      </c>
      <c r="Z34" s="10">
        <f t="shared" si="10"/>
        <v>14.356439999999994</v>
      </c>
      <c r="AA34" s="10">
        <f t="shared" si="11"/>
        <v>4.5259499999999981</v>
      </c>
      <c r="AB34" s="10">
        <f t="shared" si="12"/>
        <v>0</v>
      </c>
      <c r="AD34" s="15">
        <f t="shared" si="13"/>
        <v>944.05603795199977</v>
      </c>
      <c r="AE34" s="14">
        <f t="shared" si="14"/>
        <v>127.61279999999998</v>
      </c>
      <c r="AF34">
        <f t="shared" si="15"/>
        <v>72.41519999999997</v>
      </c>
      <c r="AG34">
        <f t="shared" si="16"/>
        <v>0</v>
      </c>
    </row>
    <row r="35" spans="1:33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2"/>
        <v>09:30 AM</v>
      </c>
      <c r="G35" s="2" t="str">
        <f t="shared" si="3"/>
        <v>11:30 AM</v>
      </c>
      <c r="H35" s="7" t="s">
        <v>350</v>
      </c>
      <c r="I35" s="7" t="s">
        <v>351</v>
      </c>
      <c r="J35" s="10">
        <f t="shared" si="4"/>
        <v>2.0000000000000009</v>
      </c>
      <c r="K35" s="23"/>
      <c r="L35" s="6">
        <v>818</v>
      </c>
      <c r="M35" s="6">
        <f t="shared" si="17"/>
        <v>19.999999999999993</v>
      </c>
      <c r="N35" s="23"/>
      <c r="O35" s="6">
        <v>2</v>
      </c>
      <c r="P35" s="6">
        <v>14</v>
      </c>
      <c r="Q35" s="6">
        <v>1</v>
      </c>
      <c r="R35" s="6">
        <v>0</v>
      </c>
      <c r="S35" s="23"/>
      <c r="T35" s="6">
        <f t="shared" si="5"/>
        <v>149.99999999999994</v>
      </c>
      <c r="U35" s="6">
        <f t="shared" si="6"/>
        <v>134.99999999999994</v>
      </c>
      <c r="V35" s="6">
        <f t="shared" si="7"/>
        <v>74.999999999999972</v>
      </c>
      <c r="W35" s="6">
        <f t="shared" si="8"/>
        <v>104.99999999999996</v>
      </c>
      <c r="Y35" s="10">
        <f t="shared" si="9"/>
        <v>98.33917061999999</v>
      </c>
      <c r="Z35" s="10">
        <f t="shared" si="10"/>
        <v>11.963699999999996</v>
      </c>
      <c r="AA35" s="10">
        <f t="shared" si="11"/>
        <v>3.7716249999999985</v>
      </c>
      <c r="AB35" s="10">
        <f t="shared" si="12"/>
        <v>0</v>
      </c>
      <c r="AD35" s="15">
        <f t="shared" si="13"/>
        <v>786.71336495999992</v>
      </c>
      <c r="AE35" s="14">
        <f t="shared" si="14"/>
        <v>106.34399999999997</v>
      </c>
      <c r="AF35">
        <f t="shared" si="15"/>
        <v>60.345999999999975</v>
      </c>
      <c r="AG35">
        <f t="shared" si="16"/>
        <v>0</v>
      </c>
    </row>
    <row r="36" spans="1:33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2"/>
        <v>07:30 AM</v>
      </c>
      <c r="G36" s="2" t="str">
        <f t="shared" si="3"/>
        <v>09:30 AM</v>
      </c>
      <c r="H36" s="7" t="s">
        <v>349</v>
      </c>
      <c r="I36" s="7" t="s">
        <v>350</v>
      </c>
      <c r="J36" s="10">
        <f t="shared" si="4"/>
        <v>1.9999999999999996</v>
      </c>
      <c r="K36" s="23"/>
      <c r="L36" s="6">
        <v>1013</v>
      </c>
      <c r="M36" s="6">
        <f t="shared" si="17"/>
        <v>18</v>
      </c>
      <c r="N36" s="23"/>
      <c r="O36" s="6">
        <v>2</v>
      </c>
      <c r="P36" s="6">
        <v>20</v>
      </c>
      <c r="Q36" s="6">
        <v>1</v>
      </c>
      <c r="R36" s="6">
        <v>0</v>
      </c>
      <c r="S36" s="23"/>
      <c r="T36" s="6">
        <f t="shared" si="5"/>
        <v>135</v>
      </c>
      <c r="U36" s="6">
        <f t="shared" si="6"/>
        <v>121.5</v>
      </c>
      <c r="V36" s="6">
        <f t="shared" si="7"/>
        <v>67.5</v>
      </c>
      <c r="W36" s="6">
        <f t="shared" si="8"/>
        <v>94.5</v>
      </c>
      <c r="Y36" s="10">
        <f t="shared" si="9"/>
        <v>88.505253558000007</v>
      </c>
      <c r="Z36" s="10">
        <f t="shared" si="10"/>
        <v>15.3819</v>
      </c>
      <c r="AA36" s="10">
        <f t="shared" si="11"/>
        <v>3.3944624999999999</v>
      </c>
      <c r="AB36" s="10">
        <f t="shared" si="12"/>
        <v>0</v>
      </c>
      <c r="AD36" s="15">
        <f t="shared" si="13"/>
        <v>708.04202846400005</v>
      </c>
      <c r="AE36" s="14">
        <f t="shared" si="14"/>
        <v>136.72800000000001</v>
      </c>
      <c r="AF36">
        <f t="shared" si="15"/>
        <v>54.311399999999999</v>
      </c>
      <c r="AG36">
        <f t="shared" si="16"/>
        <v>0</v>
      </c>
    </row>
    <row r="37" spans="1:33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2"/>
        <v>03:30 PM</v>
      </c>
      <c r="G37" s="2" t="str">
        <f t="shared" si="3"/>
        <v>05:30 PM</v>
      </c>
      <c r="H37" s="7" t="s">
        <v>353</v>
      </c>
      <c r="I37" s="7" t="s">
        <v>358</v>
      </c>
      <c r="J37" s="10">
        <f t="shared" si="4"/>
        <v>1.9999999999999982</v>
      </c>
      <c r="K37" s="23"/>
      <c r="L37" s="6">
        <v>1014</v>
      </c>
      <c r="M37" s="6">
        <f t="shared" si="17"/>
        <v>12</v>
      </c>
      <c r="N37" s="23"/>
      <c r="O37" s="6">
        <v>2</v>
      </c>
      <c r="P37" s="6">
        <v>20</v>
      </c>
      <c r="Q37" s="6">
        <v>1</v>
      </c>
      <c r="R37" s="6">
        <v>0</v>
      </c>
      <c r="S37" s="23"/>
      <c r="T37" s="6">
        <f t="shared" si="5"/>
        <v>90</v>
      </c>
      <c r="U37" s="6">
        <f t="shared" si="6"/>
        <v>81</v>
      </c>
      <c r="V37" s="6">
        <f t="shared" si="7"/>
        <v>45</v>
      </c>
      <c r="W37" s="6">
        <f t="shared" si="8"/>
        <v>62.999999999999993</v>
      </c>
      <c r="Y37" s="10">
        <f t="shared" si="9"/>
        <v>59.003502372000007</v>
      </c>
      <c r="Z37" s="10">
        <f t="shared" si="10"/>
        <v>10.2546</v>
      </c>
      <c r="AA37" s="10">
        <f t="shared" si="11"/>
        <v>2.262975</v>
      </c>
      <c r="AB37" s="10">
        <f t="shared" si="12"/>
        <v>0</v>
      </c>
      <c r="AD37" s="15">
        <f t="shared" si="13"/>
        <v>472.02801897600006</v>
      </c>
      <c r="AE37" s="14">
        <f t="shared" si="14"/>
        <v>91.152000000000015</v>
      </c>
      <c r="AF37">
        <f t="shared" si="15"/>
        <v>36.207599999999999</v>
      </c>
      <c r="AG37">
        <f t="shared" si="16"/>
        <v>0</v>
      </c>
    </row>
    <row r="38" spans="1:33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2"/>
        <v>01:30 PM</v>
      </c>
      <c r="G38" s="2" t="str">
        <f t="shared" si="3"/>
        <v>03:30 PM</v>
      </c>
      <c r="H38" s="7" t="s">
        <v>352</v>
      </c>
      <c r="I38" s="7" t="s">
        <v>353</v>
      </c>
      <c r="J38" s="10">
        <f t="shared" si="4"/>
        <v>2.0000000000000009</v>
      </c>
      <c r="K38" s="23"/>
      <c r="L38" s="6">
        <v>1015</v>
      </c>
      <c r="M38" s="6">
        <f t="shared" si="17"/>
        <v>27.999999999999993</v>
      </c>
      <c r="N38" s="23"/>
      <c r="O38" s="6">
        <v>2</v>
      </c>
      <c r="P38" s="6">
        <v>20</v>
      </c>
      <c r="Q38" s="6">
        <v>1</v>
      </c>
      <c r="R38" s="6">
        <v>0</v>
      </c>
      <c r="S38" s="23"/>
      <c r="T38" s="6">
        <f t="shared" si="5"/>
        <v>209.99999999999994</v>
      </c>
      <c r="U38" s="6">
        <f t="shared" si="6"/>
        <v>188.99999999999994</v>
      </c>
      <c r="V38" s="6">
        <f t="shared" si="7"/>
        <v>104.99999999999997</v>
      </c>
      <c r="W38" s="6">
        <f t="shared" si="8"/>
        <v>146.99999999999994</v>
      </c>
      <c r="Y38" s="10">
        <f t="shared" si="9"/>
        <v>137.67483886799997</v>
      </c>
      <c r="Z38" s="10">
        <f t="shared" si="10"/>
        <v>23.927399999999995</v>
      </c>
      <c r="AA38" s="10">
        <f t="shared" si="11"/>
        <v>5.2802749999999987</v>
      </c>
      <c r="AB38" s="10">
        <f t="shared" si="12"/>
        <v>0</v>
      </c>
      <c r="AD38" s="15">
        <f t="shared" si="13"/>
        <v>1101.3987109439997</v>
      </c>
      <c r="AE38" s="14">
        <f t="shared" si="14"/>
        <v>212.68799999999993</v>
      </c>
      <c r="AF38">
        <f t="shared" si="15"/>
        <v>84.48439999999998</v>
      </c>
      <c r="AG38">
        <f t="shared" si="16"/>
        <v>0</v>
      </c>
    </row>
    <row r="39" spans="1:33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2"/>
        <v>07:30 AM</v>
      </c>
      <c r="G39" s="2" t="str">
        <f t="shared" si="3"/>
        <v>11:30 AM</v>
      </c>
      <c r="H39" s="7" t="s">
        <v>349</v>
      </c>
      <c r="I39" s="7" t="s">
        <v>351</v>
      </c>
      <c r="J39" s="10">
        <f t="shared" si="4"/>
        <v>4</v>
      </c>
      <c r="K39" s="23"/>
      <c r="L39" s="6">
        <v>1016</v>
      </c>
      <c r="M39" s="6">
        <f t="shared" si="17"/>
        <v>20</v>
      </c>
      <c r="N39" s="23"/>
      <c r="O39" s="6">
        <v>2</v>
      </c>
      <c r="P39" s="6">
        <v>20</v>
      </c>
      <c r="Q39" s="6">
        <v>1</v>
      </c>
      <c r="R39" s="6">
        <v>0</v>
      </c>
      <c r="S39" s="23"/>
      <c r="T39" s="6">
        <f t="shared" si="5"/>
        <v>150</v>
      </c>
      <c r="U39" s="6">
        <f t="shared" si="6"/>
        <v>135</v>
      </c>
      <c r="V39" s="6">
        <f t="shared" si="7"/>
        <v>75</v>
      </c>
      <c r="W39" s="6">
        <f t="shared" si="8"/>
        <v>105</v>
      </c>
      <c r="Y39" s="10">
        <f t="shared" si="9"/>
        <v>98.339170620000004</v>
      </c>
      <c r="Z39" s="10">
        <f t="shared" si="10"/>
        <v>17.091000000000001</v>
      </c>
      <c r="AA39" s="10">
        <f t="shared" si="11"/>
        <v>3.7716250000000002</v>
      </c>
      <c r="AB39" s="10">
        <f t="shared" si="12"/>
        <v>0</v>
      </c>
      <c r="AD39" s="15">
        <f t="shared" si="13"/>
        <v>786.71336496000004</v>
      </c>
      <c r="AE39" s="14">
        <f t="shared" si="14"/>
        <v>151.91999999999999</v>
      </c>
      <c r="AF39">
        <f t="shared" si="15"/>
        <v>60.346000000000004</v>
      </c>
      <c r="AG39">
        <f t="shared" si="16"/>
        <v>0</v>
      </c>
    </row>
    <row r="40" spans="1:33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2"/>
        <v>01:30 PM</v>
      </c>
      <c r="G40" s="2" t="str">
        <f t="shared" si="3"/>
        <v>03:30 PM</v>
      </c>
      <c r="H40" s="7" t="s">
        <v>352</v>
      </c>
      <c r="I40" s="7" t="s">
        <v>353</v>
      </c>
      <c r="J40" s="10">
        <f t="shared" si="4"/>
        <v>2.0000000000000009</v>
      </c>
      <c r="K40" s="23"/>
      <c r="L40" s="6">
        <v>1017</v>
      </c>
      <c r="M40" s="6">
        <f t="shared" si="17"/>
        <v>30</v>
      </c>
      <c r="N40" s="23"/>
      <c r="O40" s="6">
        <v>2</v>
      </c>
      <c r="P40" s="6">
        <v>20</v>
      </c>
      <c r="Q40" s="6">
        <v>1</v>
      </c>
      <c r="R40" s="6">
        <v>0</v>
      </c>
      <c r="S40" s="23"/>
      <c r="T40" s="6">
        <f t="shared" si="5"/>
        <v>225</v>
      </c>
      <c r="U40" s="6">
        <f t="shared" si="6"/>
        <v>202.5</v>
      </c>
      <c r="V40" s="6">
        <f t="shared" si="7"/>
        <v>112.5</v>
      </c>
      <c r="W40" s="6">
        <f t="shared" si="8"/>
        <v>157.5</v>
      </c>
      <c r="Y40" s="10">
        <f t="shared" si="9"/>
        <v>147.50875593000001</v>
      </c>
      <c r="Z40" s="10">
        <f t="shared" si="10"/>
        <v>25.636499999999998</v>
      </c>
      <c r="AA40" s="10">
        <f t="shared" si="11"/>
        <v>5.6574375000000003</v>
      </c>
      <c r="AB40" s="10">
        <f t="shared" si="12"/>
        <v>0</v>
      </c>
      <c r="AD40" s="15">
        <f t="shared" si="13"/>
        <v>1180.0700474400001</v>
      </c>
      <c r="AE40" s="14">
        <f t="shared" si="14"/>
        <v>227.88</v>
      </c>
      <c r="AF40">
        <f t="shared" si="15"/>
        <v>90.519000000000005</v>
      </c>
      <c r="AG40">
        <f t="shared" si="16"/>
        <v>0</v>
      </c>
    </row>
    <row r="41" spans="1:33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2"/>
        <v>09:30 AM</v>
      </c>
      <c r="G41" s="2" t="str">
        <f t="shared" si="3"/>
        <v>11:30 AM</v>
      </c>
      <c r="H41" s="7" t="s">
        <v>350</v>
      </c>
      <c r="I41" s="7" t="s">
        <v>351</v>
      </c>
      <c r="J41" s="10">
        <f t="shared" si="4"/>
        <v>2.0000000000000009</v>
      </c>
      <c r="K41" s="23"/>
      <c r="L41" s="6">
        <v>1018</v>
      </c>
      <c r="M41" s="6">
        <f t="shared" si="17"/>
        <v>16.000000000000004</v>
      </c>
      <c r="N41" s="23"/>
      <c r="O41" s="6">
        <v>2</v>
      </c>
      <c r="P41" s="6">
        <v>20</v>
      </c>
      <c r="Q41" s="6">
        <v>1</v>
      </c>
      <c r="R41" s="6">
        <v>0</v>
      </c>
      <c r="S41" s="23"/>
      <c r="T41" s="6">
        <f t="shared" si="5"/>
        <v>120.00000000000003</v>
      </c>
      <c r="U41" s="6">
        <f t="shared" si="6"/>
        <v>108.00000000000003</v>
      </c>
      <c r="V41" s="6">
        <f t="shared" si="7"/>
        <v>60.000000000000014</v>
      </c>
      <c r="W41" s="6">
        <f t="shared" si="8"/>
        <v>84.000000000000014</v>
      </c>
      <c r="Y41" s="10">
        <f t="shared" si="9"/>
        <v>78.671336496000023</v>
      </c>
      <c r="Z41" s="10">
        <f t="shared" si="10"/>
        <v>13.672800000000004</v>
      </c>
      <c r="AA41" s="10">
        <f t="shared" si="11"/>
        <v>3.0173000000000005</v>
      </c>
      <c r="AB41" s="10">
        <f t="shared" si="12"/>
        <v>0</v>
      </c>
      <c r="AD41" s="15">
        <f t="shared" si="13"/>
        <v>629.37069196800019</v>
      </c>
      <c r="AE41" s="14">
        <f t="shared" si="14"/>
        <v>121.53600000000002</v>
      </c>
      <c r="AF41">
        <f t="shared" si="15"/>
        <v>48.276800000000009</v>
      </c>
      <c r="AG41">
        <f t="shared" si="16"/>
        <v>0</v>
      </c>
    </row>
    <row r="42" spans="1:33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2"/>
        <v>03:30 PM</v>
      </c>
      <c r="G42" s="2" t="str">
        <f t="shared" si="3"/>
        <v>05:30 PM</v>
      </c>
      <c r="H42" s="7" t="s">
        <v>353</v>
      </c>
      <c r="I42" s="7" t="s">
        <v>358</v>
      </c>
      <c r="J42" s="10">
        <f t="shared" si="4"/>
        <v>1.9999999999999982</v>
      </c>
      <c r="K42" s="23"/>
      <c r="L42" s="6">
        <v>1114</v>
      </c>
      <c r="M42" s="6">
        <f t="shared" si="17"/>
        <v>10</v>
      </c>
      <c r="N42" s="23"/>
      <c r="O42" s="6">
        <v>3</v>
      </c>
      <c r="P42" s="6">
        <v>26</v>
      </c>
      <c r="Q42" s="6">
        <v>0</v>
      </c>
      <c r="R42" s="6">
        <v>0</v>
      </c>
      <c r="S42" s="23"/>
      <c r="T42" s="6">
        <f t="shared" si="5"/>
        <v>75</v>
      </c>
      <c r="U42" s="6">
        <f t="shared" si="6"/>
        <v>67.5</v>
      </c>
      <c r="V42" s="6">
        <f t="shared" si="7"/>
        <v>37.5</v>
      </c>
      <c r="W42" s="6">
        <f t="shared" si="8"/>
        <v>52.5</v>
      </c>
      <c r="Y42" s="10">
        <f t="shared" si="9"/>
        <v>73.754377965000003</v>
      </c>
      <c r="Z42" s="10">
        <f t="shared" si="10"/>
        <v>11.10915</v>
      </c>
      <c r="AA42" s="10">
        <f t="shared" si="11"/>
        <v>0</v>
      </c>
      <c r="AB42" s="10">
        <f t="shared" si="12"/>
        <v>0</v>
      </c>
      <c r="AD42" s="15">
        <f t="shared" si="13"/>
        <v>590.03502372000003</v>
      </c>
      <c r="AE42" s="14">
        <f t="shared" si="14"/>
        <v>98.748000000000019</v>
      </c>
      <c r="AF42">
        <f t="shared" si="15"/>
        <v>0</v>
      </c>
      <c r="AG42">
        <f t="shared" si="16"/>
        <v>0</v>
      </c>
    </row>
    <row r="43" spans="1:33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2"/>
        <v>01:30 PM</v>
      </c>
      <c r="G43" s="2" t="str">
        <f t="shared" si="3"/>
        <v>03:30 PM</v>
      </c>
      <c r="H43" s="7" t="s">
        <v>352</v>
      </c>
      <c r="I43" s="7" t="s">
        <v>353</v>
      </c>
      <c r="J43" s="10">
        <f t="shared" si="4"/>
        <v>2.0000000000000009</v>
      </c>
      <c r="K43" s="23"/>
      <c r="L43" s="6">
        <v>1115</v>
      </c>
      <c r="M43" s="6">
        <f t="shared" si="17"/>
        <v>16.000000000000004</v>
      </c>
      <c r="N43" s="23"/>
      <c r="O43" s="6">
        <v>2</v>
      </c>
      <c r="P43" s="6">
        <v>20</v>
      </c>
      <c r="Q43" s="6">
        <v>1</v>
      </c>
      <c r="R43" s="6">
        <v>0</v>
      </c>
      <c r="S43" s="23"/>
      <c r="T43" s="6">
        <f t="shared" si="5"/>
        <v>120.00000000000003</v>
      </c>
      <c r="U43" s="6">
        <f t="shared" si="6"/>
        <v>108.00000000000003</v>
      </c>
      <c r="V43" s="6">
        <f t="shared" si="7"/>
        <v>60.000000000000014</v>
      </c>
      <c r="W43" s="6">
        <f t="shared" si="8"/>
        <v>84.000000000000014</v>
      </c>
      <c r="Y43" s="10">
        <f t="shared" si="9"/>
        <v>78.671336496000023</v>
      </c>
      <c r="Z43" s="10">
        <f t="shared" si="10"/>
        <v>13.672800000000004</v>
      </c>
      <c r="AA43" s="10">
        <f t="shared" si="11"/>
        <v>3.0173000000000005</v>
      </c>
      <c r="AB43" s="10">
        <f t="shared" si="12"/>
        <v>0</v>
      </c>
      <c r="AD43" s="15">
        <f t="shared" si="13"/>
        <v>629.37069196800019</v>
      </c>
      <c r="AE43" s="14">
        <f t="shared" si="14"/>
        <v>121.53600000000002</v>
      </c>
      <c r="AF43">
        <f t="shared" si="15"/>
        <v>48.276800000000009</v>
      </c>
      <c r="AG43">
        <f t="shared" si="16"/>
        <v>0</v>
      </c>
    </row>
    <row r="44" spans="1:33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2"/>
        <v>07:30 AM</v>
      </c>
      <c r="G44" s="2" t="str">
        <f t="shared" si="3"/>
        <v>11:30 AM</v>
      </c>
      <c r="H44" s="7" t="s">
        <v>349</v>
      </c>
      <c r="I44" s="7" t="s">
        <v>351</v>
      </c>
      <c r="J44" s="10">
        <f t="shared" si="4"/>
        <v>4</v>
      </c>
      <c r="K44" s="23"/>
      <c r="L44" s="6">
        <v>1117</v>
      </c>
      <c r="M44" s="6">
        <f t="shared" si="17"/>
        <v>19.999999999999996</v>
      </c>
      <c r="N44" s="23"/>
      <c r="O44" s="6">
        <v>2</v>
      </c>
      <c r="P44" s="6">
        <v>24</v>
      </c>
      <c r="Q44" s="6">
        <v>1</v>
      </c>
      <c r="R44" s="6">
        <v>0</v>
      </c>
      <c r="S44" s="23"/>
      <c r="T44" s="6">
        <f t="shared" si="5"/>
        <v>149.99999999999997</v>
      </c>
      <c r="U44" s="6">
        <f t="shared" si="6"/>
        <v>134.99999999999997</v>
      </c>
      <c r="V44" s="6">
        <f t="shared" si="7"/>
        <v>74.999999999999986</v>
      </c>
      <c r="W44" s="6">
        <f t="shared" si="8"/>
        <v>104.99999999999997</v>
      </c>
      <c r="Y44" s="10">
        <f t="shared" si="9"/>
        <v>98.33917061999999</v>
      </c>
      <c r="Z44" s="10">
        <f t="shared" si="10"/>
        <v>20.509199999999993</v>
      </c>
      <c r="AA44" s="10">
        <f t="shared" si="11"/>
        <v>3.7716249999999993</v>
      </c>
      <c r="AB44" s="10">
        <f t="shared" si="12"/>
        <v>0</v>
      </c>
      <c r="AD44" s="15">
        <f t="shared" si="13"/>
        <v>786.71336495999992</v>
      </c>
      <c r="AE44" s="14">
        <f t="shared" si="14"/>
        <v>182.30399999999997</v>
      </c>
      <c r="AF44">
        <f t="shared" si="15"/>
        <v>60.345999999999989</v>
      </c>
      <c r="AG44">
        <f t="shared" si="16"/>
        <v>0</v>
      </c>
    </row>
    <row r="45" spans="1:33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2"/>
        <v>01:30 PM</v>
      </c>
      <c r="G45" s="2" t="str">
        <f t="shared" si="3"/>
        <v>05:30 PM</v>
      </c>
      <c r="H45" s="7" t="s">
        <v>352</v>
      </c>
      <c r="I45" s="7" t="s">
        <v>358</v>
      </c>
      <c r="J45" s="10">
        <f t="shared" si="4"/>
        <v>3.9999999999999991</v>
      </c>
      <c r="K45" s="23"/>
      <c r="L45" s="6" t="s">
        <v>199</v>
      </c>
      <c r="M45" s="6">
        <f t="shared" si="17"/>
        <v>10.000000000000002</v>
      </c>
      <c r="N45" s="23"/>
      <c r="S45" s="23"/>
      <c r="T45" s="6"/>
      <c r="U45" s="6"/>
      <c r="V45" s="6"/>
      <c r="W45" s="6"/>
      <c r="Y45" s="10"/>
      <c r="Z45" s="10"/>
      <c r="AA45" s="10"/>
      <c r="AB45" s="10"/>
      <c r="AD45" s="15">
        <f t="shared" si="13"/>
        <v>0</v>
      </c>
      <c r="AE45" s="14">
        <f t="shared" si="14"/>
        <v>0</v>
      </c>
      <c r="AF45">
        <f t="shared" si="15"/>
        <v>0</v>
      </c>
      <c r="AG45">
        <f t="shared" si="16"/>
        <v>0</v>
      </c>
    </row>
    <row r="46" spans="1:33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2"/>
        <v>11:30 AM</v>
      </c>
      <c r="G46" s="2" t="str">
        <f t="shared" si="3"/>
        <v>01:30 PM</v>
      </c>
      <c r="H46" s="7" t="s">
        <v>351</v>
      </c>
      <c r="I46" s="7" t="s">
        <v>352</v>
      </c>
      <c r="J46" s="10">
        <f t="shared" si="4"/>
        <v>1.9999999999999996</v>
      </c>
      <c r="K46" s="23"/>
      <c r="L46" s="6" t="s">
        <v>235</v>
      </c>
      <c r="M46" s="6">
        <f t="shared" si="17"/>
        <v>1.9999999999999996</v>
      </c>
      <c r="N46" s="23"/>
      <c r="S46" s="23"/>
      <c r="T46" s="6"/>
      <c r="U46" s="6"/>
      <c r="V46" s="6"/>
      <c r="W46" s="6"/>
      <c r="Y46" s="10"/>
      <c r="Z46" s="10"/>
      <c r="AA46" s="10"/>
      <c r="AB46" s="10"/>
      <c r="AD46" s="15">
        <f t="shared" si="13"/>
        <v>0</v>
      </c>
      <c r="AE46" s="14">
        <f t="shared" si="14"/>
        <v>0</v>
      </c>
      <c r="AF46">
        <f t="shared" si="15"/>
        <v>0</v>
      </c>
      <c r="AG46">
        <f t="shared" si="16"/>
        <v>0</v>
      </c>
    </row>
    <row r="47" spans="1:33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2"/>
        <v>09:30 AM</v>
      </c>
      <c r="G47" s="2" t="str">
        <f t="shared" si="3"/>
        <v>11:30 AM</v>
      </c>
      <c r="H47" s="7" t="s">
        <v>350</v>
      </c>
      <c r="I47" s="7" t="s">
        <v>351</v>
      </c>
      <c r="J47" s="10">
        <f t="shared" si="4"/>
        <v>2.0000000000000009</v>
      </c>
      <c r="K47" s="23"/>
      <c r="L47" s="6" t="s">
        <v>139</v>
      </c>
      <c r="M47" s="6">
        <f t="shared" si="17"/>
        <v>18.000000000000004</v>
      </c>
      <c r="N47" s="23"/>
      <c r="S47" s="23"/>
      <c r="T47" s="6"/>
      <c r="U47" s="6"/>
      <c r="V47" s="6"/>
      <c r="W47" s="6"/>
      <c r="Y47" s="10"/>
      <c r="Z47" s="10"/>
      <c r="AA47" s="10"/>
      <c r="AB47" s="10"/>
      <c r="AD47" s="15">
        <f t="shared" si="13"/>
        <v>0</v>
      </c>
      <c r="AE47" s="14">
        <f t="shared" si="14"/>
        <v>0</v>
      </c>
      <c r="AF47">
        <f t="shared" si="15"/>
        <v>0</v>
      </c>
      <c r="AG47">
        <f t="shared" si="16"/>
        <v>0</v>
      </c>
    </row>
    <row r="48" spans="1:33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2"/>
        <v>07:30 AM</v>
      </c>
      <c r="G48" s="2" t="str">
        <f t="shared" si="3"/>
        <v>09:30 AM</v>
      </c>
      <c r="H48" s="7" t="s">
        <v>349</v>
      </c>
      <c r="I48" s="7" t="s">
        <v>350</v>
      </c>
      <c r="J48" s="10">
        <f t="shared" si="4"/>
        <v>1.9999999999999996</v>
      </c>
      <c r="K48" s="23"/>
      <c r="L48" s="6" t="s">
        <v>190</v>
      </c>
      <c r="M48" s="6">
        <f t="shared" si="17"/>
        <v>38</v>
      </c>
      <c r="N48" s="23"/>
      <c r="S48" s="23"/>
      <c r="T48" s="6"/>
      <c r="U48" s="6"/>
      <c r="V48" s="6"/>
      <c r="W48" s="6"/>
      <c r="Y48" s="10"/>
      <c r="Z48" s="10"/>
      <c r="AA48" s="10"/>
      <c r="AB48" s="10"/>
      <c r="AD48" s="15">
        <f t="shared" si="13"/>
        <v>0</v>
      </c>
      <c r="AE48" s="14">
        <f t="shared" si="14"/>
        <v>0</v>
      </c>
      <c r="AF48">
        <f t="shared" si="15"/>
        <v>0</v>
      </c>
      <c r="AG48">
        <f t="shared" si="16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2"/>
        <v>01:30 PM</v>
      </c>
      <c r="G49" s="2" t="str">
        <f t="shared" si="3"/>
        <v>03:30 PM</v>
      </c>
      <c r="H49" s="7" t="s">
        <v>352</v>
      </c>
      <c r="I49" s="7" t="s">
        <v>353</v>
      </c>
      <c r="J49" s="10">
        <f t="shared" si="4"/>
        <v>2.0000000000000009</v>
      </c>
      <c r="K49" s="23"/>
      <c r="L49" s="6" t="s">
        <v>213</v>
      </c>
      <c r="M49" s="6">
        <f t="shared" si="17"/>
        <v>30</v>
      </c>
      <c r="N49" s="23"/>
      <c r="S49" s="23"/>
      <c r="T49" s="6"/>
      <c r="U49" s="6"/>
      <c r="V49" s="6"/>
      <c r="W49" s="6"/>
      <c r="Y49" s="10"/>
      <c r="Z49" s="10"/>
      <c r="AA49" s="10"/>
      <c r="AB49" s="10"/>
      <c r="AD49" s="15">
        <f t="shared" si="13"/>
        <v>0</v>
      </c>
      <c r="AE49" s="14">
        <f t="shared" si="14"/>
        <v>0</v>
      </c>
      <c r="AF49">
        <f t="shared" si="15"/>
        <v>0</v>
      </c>
      <c r="AG49">
        <f t="shared" si="16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2"/>
        <v>09:30 AM</v>
      </c>
      <c r="G50" s="2" t="str">
        <f t="shared" si="3"/>
        <v>11:30 AM</v>
      </c>
      <c r="H50" s="7" t="s">
        <v>350</v>
      </c>
      <c r="I50" s="7" t="s">
        <v>351</v>
      </c>
      <c r="J50" s="10">
        <f t="shared" si="4"/>
        <v>2.0000000000000009</v>
      </c>
      <c r="K50" s="23"/>
      <c r="L50" s="6" t="s">
        <v>231</v>
      </c>
      <c r="M50" s="6">
        <f t="shared" si="17"/>
        <v>20</v>
      </c>
      <c r="N50" s="23"/>
      <c r="S50" s="23"/>
      <c r="T50" s="6"/>
      <c r="U50" s="6"/>
      <c r="V50" s="6"/>
      <c r="W50" s="6"/>
      <c r="Y50" s="10"/>
      <c r="Z50" s="10"/>
      <c r="AA50" s="10"/>
      <c r="AB50" s="10"/>
      <c r="AD50" s="15">
        <f t="shared" si="13"/>
        <v>0</v>
      </c>
      <c r="AE50" s="14">
        <f t="shared" si="14"/>
        <v>0</v>
      </c>
      <c r="AF50">
        <f t="shared" si="15"/>
        <v>0</v>
      </c>
      <c r="AG50">
        <f t="shared" si="16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2"/>
        <v>07:30 AM</v>
      </c>
      <c r="G51" s="2" t="str">
        <f t="shared" si="3"/>
        <v>09:30 AM</v>
      </c>
      <c r="H51" s="7" t="s">
        <v>349</v>
      </c>
      <c r="I51" s="7" t="s">
        <v>350</v>
      </c>
      <c r="J51" s="10">
        <f t="shared" si="4"/>
        <v>1.9999999999999996</v>
      </c>
      <c r="K51" s="23"/>
      <c r="L51" s="6"/>
      <c r="N51" s="23"/>
      <c r="S51" s="23"/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2"/>
        <v>11:30 AM</v>
      </c>
      <c r="G52" s="2" t="str">
        <f t="shared" si="3"/>
        <v>01:30 PM</v>
      </c>
      <c r="H52" s="7" t="s">
        <v>351</v>
      </c>
      <c r="I52" s="7" t="s">
        <v>352</v>
      </c>
      <c r="J52" s="10">
        <f t="shared" si="4"/>
        <v>1.9999999999999996</v>
      </c>
      <c r="K52" s="23"/>
      <c r="L52" s="6"/>
      <c r="N52" s="23"/>
      <c r="S52" s="23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2"/>
        <v>01:30 PM</v>
      </c>
      <c r="G53" s="2" t="str">
        <f t="shared" si="3"/>
        <v>03:30 PM</v>
      </c>
      <c r="H53" s="7" t="s">
        <v>352</v>
      </c>
      <c r="I53" s="7" t="s">
        <v>353</v>
      </c>
      <c r="J53" s="10">
        <f t="shared" si="4"/>
        <v>2.0000000000000009</v>
      </c>
      <c r="K53" s="23"/>
      <c r="L53" s="6"/>
      <c r="N53" s="23"/>
      <c r="S53" s="23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2"/>
        <v>03:30 PM</v>
      </c>
      <c r="G54" s="2" t="str">
        <f t="shared" si="3"/>
        <v>05:30 PM</v>
      </c>
      <c r="H54" s="7" t="s">
        <v>353</v>
      </c>
      <c r="I54" s="7" t="s">
        <v>358</v>
      </c>
      <c r="J54" s="10">
        <f t="shared" si="4"/>
        <v>1.9999999999999982</v>
      </c>
      <c r="K54" s="23"/>
      <c r="N54" s="23"/>
      <c r="S54" s="23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2"/>
        <v>07:30 AM</v>
      </c>
      <c r="G55" s="2" t="str">
        <f t="shared" si="3"/>
        <v>11:30 AM</v>
      </c>
      <c r="H55" s="7" t="s">
        <v>349</v>
      </c>
      <c r="I55" s="7" t="s">
        <v>351</v>
      </c>
      <c r="J55" s="10">
        <f t="shared" si="4"/>
        <v>4</v>
      </c>
      <c r="K55" s="23"/>
      <c r="N55" s="23"/>
      <c r="S55" s="23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2"/>
        <v>11:30 AM</v>
      </c>
      <c r="G56" s="2" t="str">
        <f t="shared" si="3"/>
        <v>01:30 PM</v>
      </c>
      <c r="H56" s="7" t="s">
        <v>351</v>
      </c>
      <c r="I56" s="7" t="s">
        <v>352</v>
      </c>
      <c r="J56" s="10">
        <f t="shared" si="4"/>
        <v>1.9999999999999996</v>
      </c>
      <c r="K56" s="23"/>
      <c r="N56" s="23"/>
      <c r="S56" s="23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2"/>
        <v>09:30 AM</v>
      </c>
      <c r="G57" s="2" t="str">
        <f t="shared" si="3"/>
        <v>11:30 AM</v>
      </c>
      <c r="H57" s="7" t="s">
        <v>350</v>
      </c>
      <c r="I57" s="7" t="s">
        <v>351</v>
      </c>
      <c r="J57" s="10">
        <f t="shared" si="4"/>
        <v>2.0000000000000009</v>
      </c>
      <c r="K57" s="23"/>
      <c r="N57" s="23"/>
      <c r="S57" s="23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2"/>
        <v>07:30 AM</v>
      </c>
      <c r="G58" s="2" t="str">
        <f t="shared" si="3"/>
        <v>09:30 AM</v>
      </c>
      <c r="H58" s="7" t="s">
        <v>349</v>
      </c>
      <c r="I58" s="7" t="s">
        <v>350</v>
      </c>
      <c r="J58" s="10">
        <f t="shared" si="4"/>
        <v>1.9999999999999996</v>
      </c>
      <c r="K58" s="23"/>
      <c r="N58" s="23"/>
      <c r="S58" s="23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2"/>
        <v>01:30 PM</v>
      </c>
      <c r="G59" s="2" t="str">
        <f t="shared" si="3"/>
        <v>03:30 PM</v>
      </c>
      <c r="H59" s="7" t="s">
        <v>352</v>
      </c>
      <c r="I59" s="7" t="s">
        <v>353</v>
      </c>
      <c r="J59" s="10">
        <f t="shared" si="4"/>
        <v>2.0000000000000009</v>
      </c>
      <c r="K59" s="23"/>
      <c r="N59" s="23"/>
      <c r="S59" s="23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2"/>
        <v>09:30 AM</v>
      </c>
      <c r="G60" s="2" t="str">
        <f t="shared" si="3"/>
        <v>11:30 AM</v>
      </c>
      <c r="H60" s="7" t="s">
        <v>350</v>
      </c>
      <c r="I60" s="7" t="s">
        <v>351</v>
      </c>
      <c r="J60" s="10">
        <f t="shared" si="4"/>
        <v>2.0000000000000009</v>
      </c>
      <c r="K60" s="23"/>
      <c r="N60" s="23"/>
      <c r="S60" s="23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2"/>
        <v>07:30 AM</v>
      </c>
      <c r="G61" s="2" t="str">
        <f t="shared" si="3"/>
        <v>09:30 AM</v>
      </c>
      <c r="H61" s="7" t="s">
        <v>349</v>
      </c>
      <c r="I61" s="7" t="s">
        <v>350</v>
      </c>
      <c r="J61" s="10">
        <f t="shared" si="4"/>
        <v>1.9999999999999996</v>
      </c>
      <c r="K61" s="23"/>
      <c r="N61" s="23"/>
      <c r="S61" s="23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2"/>
        <v>11:30 AM</v>
      </c>
      <c r="G62" s="2" t="str">
        <f t="shared" si="3"/>
        <v>01:30 PM</v>
      </c>
      <c r="H62" s="7" t="s">
        <v>351</v>
      </c>
      <c r="I62" s="7" t="s">
        <v>352</v>
      </c>
      <c r="J62" s="10">
        <f t="shared" si="4"/>
        <v>1.9999999999999996</v>
      </c>
      <c r="K62" s="23"/>
      <c r="N62" s="23"/>
      <c r="S62" s="23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2"/>
        <v>01:30 PM</v>
      </c>
      <c r="G63" s="2" t="str">
        <f t="shared" si="3"/>
        <v>03:30 PM</v>
      </c>
      <c r="H63" s="7" t="s">
        <v>352</v>
      </c>
      <c r="I63" s="7" t="s">
        <v>353</v>
      </c>
      <c r="J63" s="10">
        <f t="shared" si="4"/>
        <v>2.0000000000000009</v>
      </c>
      <c r="K63" s="23"/>
      <c r="N63" s="23"/>
      <c r="S63" s="23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2"/>
        <v>03:30 PM</v>
      </c>
      <c r="G64" s="2" t="str">
        <f t="shared" si="3"/>
        <v>05:30 PM</v>
      </c>
      <c r="H64" s="7" t="s">
        <v>353</v>
      </c>
      <c r="I64" s="7" t="s">
        <v>358</v>
      </c>
      <c r="J64" s="10">
        <f t="shared" si="4"/>
        <v>1.9999999999999982</v>
      </c>
      <c r="K64" s="23"/>
      <c r="N64" s="23"/>
      <c r="S64" s="23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2"/>
        <v>01:00 PM</v>
      </c>
      <c r="G65" s="2" t="str">
        <f t="shared" si="3"/>
        <v>05:00 PM</v>
      </c>
      <c r="H65" s="7" t="s">
        <v>354</v>
      </c>
      <c r="I65" s="7" t="s">
        <v>355</v>
      </c>
      <c r="J65" s="10">
        <f t="shared" si="4"/>
        <v>4.0000000000000018</v>
      </c>
      <c r="K65" s="23"/>
      <c r="N65" s="23"/>
      <c r="S65" s="23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2"/>
        <v>01:30 PM</v>
      </c>
      <c r="G66" s="2" t="str">
        <f t="shared" si="3"/>
        <v>03:30 PM</v>
      </c>
      <c r="H66" s="7" t="s">
        <v>352</v>
      </c>
      <c r="I66" s="7" t="s">
        <v>353</v>
      </c>
      <c r="J66" s="10">
        <f t="shared" si="4"/>
        <v>2.0000000000000009</v>
      </c>
      <c r="K66" s="23"/>
      <c r="N66" s="23"/>
      <c r="S66" s="23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8">LEFT(C74, 7)</f>
        <v>03:30PM</v>
      </c>
      <c r="E67" s="2" t="str">
        <f t="shared" ref="E67:E130" si="19">RIGHT(C74, 7)</f>
        <v>05:30PM</v>
      </c>
      <c r="F67" s="2" t="str">
        <f t="shared" si="2"/>
        <v>03:30 PM</v>
      </c>
      <c r="G67" s="2" t="str">
        <f t="shared" si="3"/>
        <v>05:30 PM</v>
      </c>
      <c r="H67" s="7" t="s">
        <v>353</v>
      </c>
      <c r="I67" s="7" t="s">
        <v>358</v>
      </c>
      <c r="J67" s="10">
        <f t="shared" si="4"/>
        <v>1.9999999999999982</v>
      </c>
      <c r="K67" s="23"/>
      <c r="N67" s="23"/>
      <c r="S67" s="23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8"/>
        <v>01:30PM</v>
      </c>
      <c r="E68" s="2" t="str">
        <f t="shared" si="19"/>
        <v>03:30PM</v>
      </c>
      <c r="F68" s="2" t="str">
        <f t="shared" ref="F68:G131" si="20">LEFT(D68, 5) &amp; " " &amp; MID(D68, 6, 7)</f>
        <v>01:30 PM</v>
      </c>
      <c r="G68" s="2" t="str">
        <f t="shared" si="20"/>
        <v>03:30 PM</v>
      </c>
      <c r="H68" s="7" t="s">
        <v>352</v>
      </c>
      <c r="I68" s="7" t="s">
        <v>353</v>
      </c>
      <c r="J68" s="10">
        <f t="shared" ref="J68:J131" si="21">(I68-H68)*24</f>
        <v>2.0000000000000009</v>
      </c>
      <c r="K68" s="23"/>
      <c r="N68" s="23"/>
      <c r="S68" s="23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8"/>
        <v>11:30AM</v>
      </c>
      <c r="E69" s="2" t="str">
        <f t="shared" si="19"/>
        <v>01:30PM</v>
      </c>
      <c r="F69" s="2" t="str">
        <f t="shared" si="20"/>
        <v>11:30 AM</v>
      </c>
      <c r="G69" s="2" t="str">
        <f t="shared" si="20"/>
        <v>01:30 PM</v>
      </c>
      <c r="H69" s="7" t="s">
        <v>351</v>
      </c>
      <c r="I69" s="7" t="s">
        <v>352</v>
      </c>
      <c r="J69" s="10">
        <f t="shared" si="21"/>
        <v>1.9999999999999996</v>
      </c>
      <c r="K69" s="23"/>
      <c r="N69" s="23"/>
      <c r="S69" s="23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8"/>
        <v>07:30AM</v>
      </c>
      <c r="E70" s="2" t="str">
        <f t="shared" si="19"/>
        <v>09:30AM</v>
      </c>
      <c r="F70" s="2" t="str">
        <f t="shared" si="20"/>
        <v>07:30 AM</v>
      </c>
      <c r="G70" s="2" t="str">
        <f t="shared" si="20"/>
        <v>09:30 AM</v>
      </c>
      <c r="H70" s="7" t="s">
        <v>349</v>
      </c>
      <c r="I70" s="7" t="s">
        <v>350</v>
      </c>
      <c r="J70" s="10">
        <f t="shared" si="21"/>
        <v>1.9999999999999996</v>
      </c>
      <c r="K70" s="23"/>
      <c r="N70" s="23"/>
      <c r="S70" s="23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8"/>
        <v>01:30PM</v>
      </c>
      <c r="E71" s="2" t="str">
        <f t="shared" si="19"/>
        <v>03:30PM</v>
      </c>
      <c r="F71" s="2" t="str">
        <f t="shared" si="20"/>
        <v>01:30 PM</v>
      </c>
      <c r="G71" s="2" t="str">
        <f t="shared" si="20"/>
        <v>03:30 PM</v>
      </c>
      <c r="H71" s="7" t="s">
        <v>352</v>
      </c>
      <c r="I71" s="7" t="s">
        <v>353</v>
      </c>
      <c r="J71" s="10">
        <f t="shared" si="21"/>
        <v>2.0000000000000009</v>
      </c>
      <c r="K71" s="23"/>
      <c r="N71" s="23"/>
      <c r="S71" s="23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8"/>
        <v>03:30PM</v>
      </c>
      <c r="E72" s="2" t="str">
        <f t="shared" si="19"/>
        <v>05:30PM</v>
      </c>
      <c r="F72" s="2" t="str">
        <f t="shared" si="20"/>
        <v>03:30 PM</v>
      </c>
      <c r="G72" s="2" t="str">
        <f t="shared" si="20"/>
        <v>05:30 PM</v>
      </c>
      <c r="H72" s="7" t="s">
        <v>353</v>
      </c>
      <c r="I72" s="7" t="s">
        <v>358</v>
      </c>
      <c r="J72" s="10">
        <f t="shared" si="21"/>
        <v>1.9999999999999982</v>
      </c>
      <c r="K72" s="23"/>
      <c r="N72" s="23"/>
      <c r="S72" s="23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8"/>
        <v>01:30PM</v>
      </c>
      <c r="E73" s="2" t="str">
        <f t="shared" si="19"/>
        <v>03:30PM</v>
      </c>
      <c r="F73" s="2" t="str">
        <f t="shared" si="20"/>
        <v>01:30 PM</v>
      </c>
      <c r="G73" s="2" t="str">
        <f t="shared" si="20"/>
        <v>03:30 PM</v>
      </c>
      <c r="H73" s="7" t="s">
        <v>352</v>
      </c>
      <c r="I73" s="7" t="s">
        <v>353</v>
      </c>
      <c r="J73" s="10">
        <f t="shared" si="21"/>
        <v>2.0000000000000009</v>
      </c>
      <c r="K73" s="23"/>
      <c r="N73" s="23"/>
      <c r="S73" s="23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8"/>
        <v>11:30AM</v>
      </c>
      <c r="E74" s="2" t="str">
        <f t="shared" si="19"/>
        <v>01:30PM</v>
      </c>
      <c r="F74" s="2" t="str">
        <f t="shared" si="20"/>
        <v>11:30 AM</v>
      </c>
      <c r="G74" s="2" t="str">
        <f t="shared" si="20"/>
        <v>01:30 PM</v>
      </c>
      <c r="H74" s="7" t="s">
        <v>351</v>
      </c>
      <c r="I74" s="7" t="s">
        <v>352</v>
      </c>
      <c r="J74" s="10">
        <f t="shared" si="21"/>
        <v>1.9999999999999996</v>
      </c>
      <c r="K74" s="23"/>
      <c r="N74" s="23"/>
      <c r="S74" s="23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8"/>
        <v>07:30AM</v>
      </c>
      <c r="E75" s="2" t="str">
        <f t="shared" si="19"/>
        <v>09:30AM</v>
      </c>
      <c r="F75" s="2" t="str">
        <f t="shared" si="20"/>
        <v>07:30 AM</v>
      </c>
      <c r="G75" s="2" t="str">
        <f t="shared" si="20"/>
        <v>09:30 AM</v>
      </c>
      <c r="H75" s="7" t="s">
        <v>349</v>
      </c>
      <c r="I75" s="7" t="s">
        <v>350</v>
      </c>
      <c r="J75" s="10">
        <f t="shared" si="21"/>
        <v>1.9999999999999996</v>
      </c>
      <c r="K75" s="23"/>
      <c r="N75" s="23"/>
      <c r="S75" s="23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8"/>
        <v>07:30AM</v>
      </c>
      <c r="E76" s="2" t="str">
        <f t="shared" si="19"/>
        <v>11:30AM</v>
      </c>
      <c r="F76" s="2" t="str">
        <f t="shared" si="20"/>
        <v>07:30 AM</v>
      </c>
      <c r="G76" s="2" t="str">
        <f t="shared" si="20"/>
        <v>11:30 AM</v>
      </c>
      <c r="H76" s="7" t="s">
        <v>349</v>
      </c>
      <c r="I76" s="7" t="s">
        <v>351</v>
      </c>
      <c r="J76" s="10">
        <f t="shared" si="21"/>
        <v>4</v>
      </c>
      <c r="K76" s="23"/>
      <c r="N76" s="23"/>
      <c r="S76" s="23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8"/>
        <v>01:00PM</v>
      </c>
      <c r="E77" s="2" t="str">
        <f t="shared" si="19"/>
        <v>05:00PM</v>
      </c>
      <c r="F77" s="2" t="str">
        <f t="shared" si="20"/>
        <v>01:00 PM</v>
      </c>
      <c r="G77" s="2" t="str">
        <f t="shared" si="20"/>
        <v>05:00 PM</v>
      </c>
      <c r="H77" s="7" t="s">
        <v>354</v>
      </c>
      <c r="I77" s="7" t="s">
        <v>355</v>
      </c>
      <c r="J77" s="10">
        <f t="shared" si="21"/>
        <v>4.0000000000000018</v>
      </c>
      <c r="K77" s="23"/>
      <c r="N77" s="23"/>
      <c r="S77" s="23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8"/>
        <v>08:00AM</v>
      </c>
      <c r="E78" s="2" t="str">
        <f t="shared" si="19"/>
        <v>12:00PM</v>
      </c>
      <c r="F78" s="2" t="str">
        <f t="shared" si="20"/>
        <v>08:00 AM</v>
      </c>
      <c r="G78" s="2" t="str">
        <f t="shared" si="20"/>
        <v>12:00 PM</v>
      </c>
      <c r="H78" s="7" t="s">
        <v>356</v>
      </c>
      <c r="I78" s="7" t="s">
        <v>357</v>
      </c>
      <c r="J78" s="10">
        <f t="shared" si="21"/>
        <v>4</v>
      </c>
      <c r="K78" s="23"/>
      <c r="N78" s="23"/>
      <c r="S78" s="23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8"/>
        <v>03:30PM</v>
      </c>
      <c r="E79" s="2" t="str">
        <f t="shared" si="19"/>
        <v>05:30PM</v>
      </c>
      <c r="F79" s="2" t="str">
        <f t="shared" si="20"/>
        <v>03:30 PM</v>
      </c>
      <c r="G79" s="2" t="str">
        <f t="shared" si="20"/>
        <v>05:30 PM</v>
      </c>
      <c r="H79" s="7" t="s">
        <v>353</v>
      </c>
      <c r="I79" s="7" t="s">
        <v>358</v>
      </c>
      <c r="J79" s="10">
        <f t="shared" si="21"/>
        <v>1.9999999999999982</v>
      </c>
      <c r="K79" s="23"/>
      <c r="N79" s="23"/>
      <c r="S79" s="23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8"/>
        <v>03:30PM</v>
      </c>
      <c r="E80" s="2" t="str">
        <f t="shared" si="19"/>
        <v>05:30PM</v>
      </c>
      <c r="F80" s="2" t="str">
        <f t="shared" si="20"/>
        <v>03:30 PM</v>
      </c>
      <c r="G80" s="2" t="str">
        <f t="shared" si="20"/>
        <v>05:30 PM</v>
      </c>
      <c r="H80" s="7" t="s">
        <v>353</v>
      </c>
      <c r="I80" s="7" t="s">
        <v>358</v>
      </c>
      <c r="J80" s="10">
        <f t="shared" si="21"/>
        <v>1.9999999999999982</v>
      </c>
      <c r="K80" s="23"/>
      <c r="N80" s="23"/>
      <c r="S80" s="23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8"/>
        <v>05:30PM</v>
      </c>
      <c r="E81" s="2" t="str">
        <f t="shared" si="19"/>
        <v>07:30PM</v>
      </c>
      <c r="F81" s="2" t="str">
        <f t="shared" si="20"/>
        <v>05:30 PM</v>
      </c>
      <c r="G81" s="2" t="str">
        <f t="shared" si="20"/>
        <v>07:30 PM</v>
      </c>
      <c r="H81" s="7" t="s">
        <v>358</v>
      </c>
      <c r="I81" s="7" t="s">
        <v>359</v>
      </c>
      <c r="J81" s="10">
        <f t="shared" si="21"/>
        <v>2.0000000000000009</v>
      </c>
      <c r="K81" s="23"/>
      <c r="N81" s="23"/>
      <c r="S81" s="23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8"/>
        <v>03:30PM</v>
      </c>
      <c r="E82" s="2" t="str">
        <f t="shared" si="19"/>
        <v>05:30PM</v>
      </c>
      <c r="F82" s="2" t="str">
        <f t="shared" si="20"/>
        <v>03:30 PM</v>
      </c>
      <c r="G82" s="2" t="str">
        <f t="shared" si="20"/>
        <v>05:30 PM</v>
      </c>
      <c r="H82" s="7" t="s">
        <v>353</v>
      </c>
      <c r="I82" s="7" t="s">
        <v>358</v>
      </c>
      <c r="J82" s="10">
        <f t="shared" si="21"/>
        <v>1.9999999999999982</v>
      </c>
      <c r="K82" s="23"/>
      <c r="N82" s="23"/>
      <c r="S82" s="23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8"/>
        <v>05:30PM</v>
      </c>
      <c r="E83" s="2" t="str">
        <f t="shared" si="19"/>
        <v>07:30PM</v>
      </c>
      <c r="F83" s="2" t="str">
        <f t="shared" si="20"/>
        <v>05:30 PM</v>
      </c>
      <c r="G83" s="2" t="str">
        <f t="shared" si="20"/>
        <v>07:30 PM</v>
      </c>
      <c r="H83" s="7" t="s">
        <v>358</v>
      </c>
      <c r="I83" s="7" t="s">
        <v>359</v>
      </c>
      <c r="J83" s="10">
        <f t="shared" si="21"/>
        <v>2.0000000000000009</v>
      </c>
      <c r="K83" s="23"/>
      <c r="N83" s="23"/>
      <c r="S83" s="23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8"/>
        <v>05:30PM</v>
      </c>
      <c r="E84" s="2" t="str">
        <f t="shared" si="19"/>
        <v>07:30PM</v>
      </c>
      <c r="F84" s="2" t="str">
        <f t="shared" si="20"/>
        <v>05:30 PM</v>
      </c>
      <c r="G84" s="2" t="str">
        <f t="shared" si="20"/>
        <v>07:30 PM</v>
      </c>
      <c r="H84" s="7" t="s">
        <v>358</v>
      </c>
      <c r="I84" s="7" t="s">
        <v>359</v>
      </c>
      <c r="J84" s="10">
        <f t="shared" si="21"/>
        <v>2.0000000000000009</v>
      </c>
      <c r="K84" s="23"/>
      <c r="N84" s="23"/>
      <c r="S84" s="23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8"/>
        <v>03:30PM</v>
      </c>
      <c r="E85" s="2" t="str">
        <f t="shared" si="19"/>
        <v>05:30PM</v>
      </c>
      <c r="F85" s="2" t="str">
        <f t="shared" si="20"/>
        <v>03:30 PM</v>
      </c>
      <c r="G85" s="2" t="str">
        <f t="shared" si="20"/>
        <v>05:30 PM</v>
      </c>
      <c r="H85" s="7" t="s">
        <v>353</v>
      </c>
      <c r="I85" s="7" t="s">
        <v>358</v>
      </c>
      <c r="J85" s="10">
        <f t="shared" si="21"/>
        <v>1.9999999999999982</v>
      </c>
      <c r="K85" s="23"/>
      <c r="N85" s="23"/>
      <c r="S85" s="23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8"/>
        <v>05:30PM</v>
      </c>
      <c r="E86" s="2" t="str">
        <f t="shared" si="19"/>
        <v>07:30PM</v>
      </c>
      <c r="F86" s="2" t="str">
        <f t="shared" si="20"/>
        <v>05:30 PM</v>
      </c>
      <c r="G86" s="2" t="str">
        <f t="shared" si="20"/>
        <v>07:30 PM</v>
      </c>
      <c r="H86" s="7" t="s">
        <v>358</v>
      </c>
      <c r="I86" s="7" t="s">
        <v>359</v>
      </c>
      <c r="J86" s="10">
        <f t="shared" si="21"/>
        <v>2.0000000000000009</v>
      </c>
      <c r="K86" s="23"/>
      <c r="N86" s="23"/>
      <c r="S86" s="23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8"/>
        <v>09:30AM</v>
      </c>
      <c r="E87" s="2" t="str">
        <f t="shared" si="19"/>
        <v>01:30PM</v>
      </c>
      <c r="F87" s="2" t="str">
        <f t="shared" si="20"/>
        <v>09:30 AM</v>
      </c>
      <c r="G87" s="2" t="str">
        <f t="shared" si="20"/>
        <v>01:30 PM</v>
      </c>
      <c r="H87" s="7" t="s">
        <v>350</v>
      </c>
      <c r="I87" s="7" t="s">
        <v>352</v>
      </c>
      <c r="J87" s="10">
        <f t="shared" si="21"/>
        <v>4</v>
      </c>
      <c r="K87" s="23"/>
      <c r="N87" s="23"/>
      <c r="S87" s="23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8"/>
        <v>03:30PM</v>
      </c>
      <c r="E88" s="2" t="str">
        <f t="shared" si="19"/>
        <v>07:30PM</v>
      </c>
      <c r="F88" s="2" t="str">
        <f t="shared" si="20"/>
        <v>03:30 PM</v>
      </c>
      <c r="G88" s="2" t="str">
        <f t="shared" si="20"/>
        <v>07:30 PM</v>
      </c>
      <c r="H88" s="7" t="s">
        <v>353</v>
      </c>
      <c r="I88" s="7" t="s">
        <v>359</v>
      </c>
      <c r="J88" s="10">
        <f t="shared" si="21"/>
        <v>3.9999999999999991</v>
      </c>
      <c r="K88" s="23"/>
      <c r="N88" s="23"/>
      <c r="S88" s="23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8"/>
        <v>08:30AM</v>
      </c>
      <c r="E89" s="2" t="str">
        <f t="shared" si="19"/>
        <v>12:30PM</v>
      </c>
      <c r="F89" s="2" t="str">
        <f t="shared" si="20"/>
        <v>08:30 AM</v>
      </c>
      <c r="G89" s="2" t="str">
        <f t="shared" si="20"/>
        <v>12:30 PM</v>
      </c>
      <c r="H89" s="7" t="s">
        <v>360</v>
      </c>
      <c r="I89" s="7" t="s">
        <v>361</v>
      </c>
      <c r="J89" s="10">
        <f t="shared" si="21"/>
        <v>4</v>
      </c>
      <c r="K89" s="23"/>
      <c r="N89" s="23"/>
      <c r="S89" s="23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8"/>
        <v>03:30PM</v>
      </c>
      <c r="E90" s="2" t="str">
        <f t="shared" si="19"/>
        <v>05:30PM</v>
      </c>
      <c r="F90" s="2" t="str">
        <f t="shared" si="20"/>
        <v>03:30 PM</v>
      </c>
      <c r="G90" s="2" t="str">
        <f t="shared" si="20"/>
        <v>05:30 PM</v>
      </c>
      <c r="H90" s="7" t="s">
        <v>353</v>
      </c>
      <c r="I90" s="7" t="s">
        <v>358</v>
      </c>
      <c r="J90" s="10">
        <f t="shared" si="21"/>
        <v>1.9999999999999982</v>
      </c>
      <c r="K90" s="23"/>
      <c r="N90" s="23"/>
      <c r="S90" s="23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8"/>
        <v>05:30PM</v>
      </c>
      <c r="E91" s="2" t="str">
        <f t="shared" si="19"/>
        <v>07:30PM</v>
      </c>
      <c r="F91" s="2" t="str">
        <f t="shared" si="20"/>
        <v>05:30 PM</v>
      </c>
      <c r="G91" s="2" t="str">
        <f t="shared" si="20"/>
        <v>07:30 PM</v>
      </c>
      <c r="H91" s="7" t="s">
        <v>358</v>
      </c>
      <c r="I91" s="7" t="s">
        <v>359</v>
      </c>
      <c r="J91" s="10">
        <f t="shared" si="21"/>
        <v>2.0000000000000009</v>
      </c>
      <c r="K91" s="23"/>
      <c r="N91" s="23"/>
      <c r="S91" s="23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8"/>
        <v>05:30PM</v>
      </c>
      <c r="E92" s="2" t="str">
        <f t="shared" si="19"/>
        <v>07:30PM</v>
      </c>
      <c r="F92" s="2" t="str">
        <f t="shared" si="20"/>
        <v>05:30 PM</v>
      </c>
      <c r="G92" s="2" t="str">
        <f t="shared" si="20"/>
        <v>07:30 PM</v>
      </c>
      <c r="H92" s="7" t="s">
        <v>358</v>
      </c>
      <c r="I92" s="7" t="s">
        <v>359</v>
      </c>
      <c r="J92" s="10">
        <f t="shared" si="21"/>
        <v>2.0000000000000009</v>
      </c>
      <c r="K92" s="23"/>
      <c r="N92" s="23"/>
      <c r="S92" s="23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8"/>
        <v>03:30PM</v>
      </c>
      <c r="E93" s="2" t="str">
        <f t="shared" si="19"/>
        <v>05:30PM</v>
      </c>
      <c r="F93" s="2" t="str">
        <f t="shared" si="20"/>
        <v>03:30 PM</v>
      </c>
      <c r="G93" s="2" t="str">
        <f t="shared" si="20"/>
        <v>05:30 PM</v>
      </c>
      <c r="H93" s="7" t="s">
        <v>353</v>
      </c>
      <c r="I93" s="7" t="s">
        <v>358</v>
      </c>
      <c r="J93" s="10">
        <f t="shared" si="21"/>
        <v>1.9999999999999982</v>
      </c>
      <c r="K93" s="23"/>
      <c r="N93" s="23"/>
      <c r="S93" s="23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8"/>
        <v>05:30PM</v>
      </c>
      <c r="E94" s="2" t="str">
        <f t="shared" si="19"/>
        <v>07:30PM</v>
      </c>
      <c r="F94" s="2" t="str">
        <f t="shared" si="20"/>
        <v>05:30 PM</v>
      </c>
      <c r="G94" s="2" t="str">
        <f t="shared" si="20"/>
        <v>07:30 PM</v>
      </c>
      <c r="H94" s="7" t="s">
        <v>358</v>
      </c>
      <c r="I94" s="7" t="s">
        <v>359</v>
      </c>
      <c r="J94" s="10">
        <f t="shared" si="21"/>
        <v>2.0000000000000009</v>
      </c>
      <c r="K94" s="23"/>
      <c r="N94" s="23"/>
      <c r="S94" s="23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8"/>
        <v>07:30AM</v>
      </c>
      <c r="E95" s="2" t="str">
        <f t="shared" si="19"/>
        <v>11:30AM</v>
      </c>
      <c r="F95" s="2" t="str">
        <f t="shared" si="20"/>
        <v>07:30 AM</v>
      </c>
      <c r="G95" s="2" t="str">
        <f t="shared" si="20"/>
        <v>11:30 AM</v>
      </c>
      <c r="H95" s="7" t="s">
        <v>349</v>
      </c>
      <c r="I95" s="7" t="s">
        <v>351</v>
      </c>
      <c r="J95" s="10">
        <f t="shared" si="21"/>
        <v>4</v>
      </c>
      <c r="K95" s="23"/>
      <c r="N95" s="23"/>
      <c r="S95" s="23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8"/>
        <v>01:30PM</v>
      </c>
      <c r="E96" s="2" t="str">
        <f t="shared" si="19"/>
        <v>03:30PM</v>
      </c>
      <c r="F96" s="2" t="str">
        <f t="shared" si="20"/>
        <v>01:30 PM</v>
      </c>
      <c r="G96" s="2" t="str">
        <f t="shared" si="20"/>
        <v>03:30 PM</v>
      </c>
      <c r="H96" s="7" t="s">
        <v>352</v>
      </c>
      <c r="I96" s="7" t="s">
        <v>353</v>
      </c>
      <c r="J96" s="10">
        <f t="shared" si="21"/>
        <v>2.0000000000000009</v>
      </c>
      <c r="K96" s="23"/>
      <c r="N96" s="23"/>
      <c r="S96" s="23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8"/>
        <v>09:30AM</v>
      </c>
      <c r="E97" s="2" t="str">
        <f t="shared" si="19"/>
        <v>11:30AM</v>
      </c>
      <c r="F97" s="2" t="str">
        <f t="shared" si="20"/>
        <v>09:30 AM</v>
      </c>
      <c r="G97" s="2" t="str">
        <f t="shared" si="20"/>
        <v>11:30 AM</v>
      </c>
      <c r="H97" s="7" t="s">
        <v>350</v>
      </c>
      <c r="I97" s="7" t="s">
        <v>351</v>
      </c>
      <c r="J97" s="10">
        <f t="shared" si="21"/>
        <v>2.0000000000000009</v>
      </c>
      <c r="K97" s="23"/>
      <c r="N97" s="23"/>
      <c r="S97" s="23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8"/>
        <v>09:30AM</v>
      </c>
      <c r="E98" s="2" t="str">
        <f t="shared" si="19"/>
        <v>11:30AM</v>
      </c>
      <c r="F98" s="2" t="str">
        <f t="shared" si="20"/>
        <v>09:30 AM</v>
      </c>
      <c r="G98" s="2" t="str">
        <f t="shared" si="20"/>
        <v>11:30 AM</v>
      </c>
      <c r="H98" s="7" t="s">
        <v>350</v>
      </c>
      <c r="I98" s="7" t="s">
        <v>351</v>
      </c>
      <c r="J98" s="10">
        <f t="shared" si="21"/>
        <v>2.0000000000000009</v>
      </c>
      <c r="K98" s="23"/>
      <c r="N98" s="23"/>
      <c r="S98" s="23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8"/>
        <v>01:30PM</v>
      </c>
      <c r="E99" s="2" t="str">
        <f t="shared" si="19"/>
        <v>05:30PM</v>
      </c>
      <c r="F99" s="2" t="str">
        <f t="shared" si="20"/>
        <v>01:30 PM</v>
      </c>
      <c r="G99" s="2" t="str">
        <f t="shared" si="20"/>
        <v>05:30 PM</v>
      </c>
      <c r="H99" s="7" t="s">
        <v>352</v>
      </c>
      <c r="I99" s="7" t="s">
        <v>358</v>
      </c>
      <c r="J99" s="10">
        <f t="shared" si="21"/>
        <v>3.9999999999999991</v>
      </c>
      <c r="K99" s="23"/>
      <c r="N99" s="23"/>
      <c r="S99" s="23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8"/>
        <v>09:30AM</v>
      </c>
      <c r="E100" s="2" t="str">
        <f t="shared" si="19"/>
        <v>01:30PM</v>
      </c>
      <c r="F100" s="2" t="str">
        <f t="shared" si="20"/>
        <v>09:30 AM</v>
      </c>
      <c r="G100" s="2" t="str">
        <f t="shared" si="20"/>
        <v>01:30 PM</v>
      </c>
      <c r="H100" s="7" t="s">
        <v>350</v>
      </c>
      <c r="I100" s="7" t="s">
        <v>352</v>
      </c>
      <c r="J100" s="10">
        <f t="shared" si="21"/>
        <v>4</v>
      </c>
      <c r="K100" s="23"/>
      <c r="N100" s="23"/>
      <c r="S100" s="23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8"/>
        <v>11:30AM</v>
      </c>
      <c r="E101" s="2" t="str">
        <f t="shared" si="19"/>
        <v>03:30PM</v>
      </c>
      <c r="F101" s="2" t="str">
        <f t="shared" si="20"/>
        <v>11:30 AM</v>
      </c>
      <c r="G101" s="2" t="str">
        <f t="shared" si="20"/>
        <v>03:30 PM</v>
      </c>
      <c r="H101" s="7" t="s">
        <v>351</v>
      </c>
      <c r="I101" s="7" t="s">
        <v>353</v>
      </c>
      <c r="J101" s="10">
        <f t="shared" si="21"/>
        <v>4</v>
      </c>
      <c r="K101" s="23"/>
      <c r="N101" s="23"/>
      <c r="S101" s="23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8"/>
        <v>01:30PM</v>
      </c>
      <c r="E102" s="2" t="str">
        <f t="shared" si="19"/>
        <v>05:30PM</v>
      </c>
      <c r="F102" s="2" t="str">
        <f t="shared" si="20"/>
        <v>01:30 PM</v>
      </c>
      <c r="G102" s="2" t="str">
        <f t="shared" si="20"/>
        <v>05:30 PM</v>
      </c>
      <c r="H102" s="7" t="s">
        <v>352</v>
      </c>
      <c r="I102" s="7" t="s">
        <v>358</v>
      </c>
      <c r="J102" s="10">
        <f t="shared" si="21"/>
        <v>3.9999999999999991</v>
      </c>
      <c r="K102" s="23"/>
      <c r="N102" s="23"/>
      <c r="S102" s="23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8"/>
        <v>07:30AM</v>
      </c>
      <c r="E103" s="2" t="str">
        <f t="shared" si="19"/>
        <v>11:30AM</v>
      </c>
      <c r="F103" s="2" t="str">
        <f t="shared" si="20"/>
        <v>07:30 AM</v>
      </c>
      <c r="G103" s="2" t="str">
        <f t="shared" si="20"/>
        <v>11:30 AM</v>
      </c>
      <c r="H103" s="7" t="s">
        <v>349</v>
      </c>
      <c r="I103" s="7" t="s">
        <v>351</v>
      </c>
      <c r="J103" s="10">
        <f t="shared" si="21"/>
        <v>4</v>
      </c>
      <c r="K103" s="23"/>
      <c r="N103" s="23"/>
      <c r="S103" s="23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8"/>
        <v>07:30AM</v>
      </c>
      <c r="E104" s="2" t="str">
        <f t="shared" si="19"/>
        <v>11:30AM</v>
      </c>
      <c r="F104" s="2" t="str">
        <f t="shared" si="20"/>
        <v>07:30 AM</v>
      </c>
      <c r="G104" s="2" t="str">
        <f t="shared" si="20"/>
        <v>11:30 AM</v>
      </c>
      <c r="H104" s="7" t="s">
        <v>349</v>
      </c>
      <c r="I104" s="7" t="s">
        <v>351</v>
      </c>
      <c r="J104" s="10">
        <f t="shared" si="21"/>
        <v>4</v>
      </c>
      <c r="K104" s="23"/>
      <c r="N104" s="23"/>
      <c r="S104" s="23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8"/>
        <v>01:30PM</v>
      </c>
      <c r="E105" s="2" t="str">
        <f t="shared" si="19"/>
        <v>05:30PM</v>
      </c>
      <c r="F105" s="2" t="str">
        <f t="shared" si="20"/>
        <v>01:30 PM</v>
      </c>
      <c r="G105" s="2" t="str">
        <f t="shared" si="20"/>
        <v>05:30 PM</v>
      </c>
      <c r="H105" s="7" t="s">
        <v>352</v>
      </c>
      <c r="I105" s="7" t="s">
        <v>358</v>
      </c>
      <c r="J105" s="10">
        <f t="shared" si="21"/>
        <v>3.9999999999999991</v>
      </c>
      <c r="K105" s="23"/>
      <c r="N105" s="23"/>
      <c r="S105" s="23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8"/>
        <v>09:30AM</v>
      </c>
      <c r="E106" s="2" t="str">
        <f t="shared" si="19"/>
        <v>01:30PM</v>
      </c>
      <c r="F106" s="2" t="str">
        <f t="shared" si="20"/>
        <v>09:30 AM</v>
      </c>
      <c r="G106" s="2" t="str">
        <f t="shared" si="20"/>
        <v>01:30 PM</v>
      </c>
      <c r="H106" s="7" t="s">
        <v>350</v>
      </c>
      <c r="I106" s="7" t="s">
        <v>352</v>
      </c>
      <c r="J106" s="10">
        <f t="shared" si="21"/>
        <v>4</v>
      </c>
      <c r="K106" s="23"/>
      <c r="N106" s="23"/>
      <c r="S106" s="23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8"/>
        <v>09:30AM</v>
      </c>
      <c r="E107" s="2" t="str">
        <f t="shared" si="19"/>
        <v>01:30PM</v>
      </c>
      <c r="F107" s="2" t="str">
        <f t="shared" si="20"/>
        <v>09:30 AM</v>
      </c>
      <c r="G107" s="2" t="str">
        <f t="shared" si="20"/>
        <v>01:30 PM</v>
      </c>
      <c r="H107" s="7" t="s">
        <v>350</v>
      </c>
      <c r="I107" s="7" t="s">
        <v>352</v>
      </c>
      <c r="J107" s="10">
        <f t="shared" si="21"/>
        <v>4</v>
      </c>
      <c r="K107" s="23"/>
      <c r="N107" s="23"/>
      <c r="S107" s="23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8"/>
        <v>09:30AM</v>
      </c>
      <c r="E108" s="2" t="str">
        <f t="shared" si="19"/>
        <v>01:30PM</v>
      </c>
      <c r="F108" s="2" t="str">
        <f t="shared" si="20"/>
        <v>09:30 AM</v>
      </c>
      <c r="G108" s="2" t="str">
        <f t="shared" si="20"/>
        <v>01:30 PM</v>
      </c>
      <c r="H108" s="7" t="s">
        <v>350</v>
      </c>
      <c r="I108" s="7" t="s">
        <v>352</v>
      </c>
      <c r="J108" s="10">
        <f t="shared" si="21"/>
        <v>4</v>
      </c>
      <c r="K108" s="23"/>
      <c r="N108" s="23"/>
      <c r="S108" s="23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8"/>
        <v>01:30PM</v>
      </c>
      <c r="E109" s="2" t="str">
        <f t="shared" si="19"/>
        <v>05:30PM</v>
      </c>
      <c r="F109" s="2" t="str">
        <f t="shared" si="20"/>
        <v>01:30 PM</v>
      </c>
      <c r="G109" s="2" t="str">
        <f t="shared" si="20"/>
        <v>05:30 PM</v>
      </c>
      <c r="H109" s="7" t="s">
        <v>352</v>
      </c>
      <c r="I109" s="7" t="s">
        <v>358</v>
      </c>
      <c r="J109" s="10">
        <f t="shared" si="21"/>
        <v>3.9999999999999991</v>
      </c>
      <c r="K109" s="23"/>
      <c r="N109" s="23"/>
      <c r="S109" s="23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8"/>
        <v>09:30AM</v>
      </c>
      <c r="E110" s="2" t="str">
        <f t="shared" si="19"/>
        <v>01:30PM</v>
      </c>
      <c r="F110" s="2" t="str">
        <f t="shared" si="20"/>
        <v>09:30 AM</v>
      </c>
      <c r="G110" s="2" t="str">
        <f t="shared" si="20"/>
        <v>01:30 PM</v>
      </c>
      <c r="H110" s="7" t="s">
        <v>350</v>
      </c>
      <c r="I110" s="7" t="s">
        <v>352</v>
      </c>
      <c r="J110" s="10">
        <f t="shared" si="21"/>
        <v>4</v>
      </c>
      <c r="K110" s="23"/>
      <c r="N110" s="23"/>
      <c r="S110" s="23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8"/>
        <v>09:30AM</v>
      </c>
      <c r="E111" s="2" t="str">
        <f t="shared" si="19"/>
        <v>01:30PM</v>
      </c>
      <c r="F111" s="2" t="str">
        <f t="shared" si="20"/>
        <v>09:30 AM</v>
      </c>
      <c r="G111" s="2" t="str">
        <f t="shared" si="20"/>
        <v>01:30 PM</v>
      </c>
      <c r="H111" s="7" t="s">
        <v>350</v>
      </c>
      <c r="I111" s="7" t="s">
        <v>352</v>
      </c>
      <c r="J111" s="10">
        <f t="shared" si="21"/>
        <v>4</v>
      </c>
      <c r="K111" s="23"/>
      <c r="N111" s="23"/>
      <c r="S111" s="23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8"/>
        <v>01:30PM</v>
      </c>
      <c r="E112" s="2" t="str">
        <f t="shared" si="19"/>
        <v>05:30PM</v>
      </c>
      <c r="F112" s="2" t="str">
        <f t="shared" si="20"/>
        <v>01:30 PM</v>
      </c>
      <c r="G112" s="2" t="str">
        <f t="shared" si="20"/>
        <v>05:30 PM</v>
      </c>
      <c r="H112" s="7" t="s">
        <v>352</v>
      </c>
      <c r="I112" s="7" t="s">
        <v>358</v>
      </c>
      <c r="J112" s="10">
        <f t="shared" si="21"/>
        <v>3.9999999999999991</v>
      </c>
      <c r="K112" s="23"/>
      <c r="N112" s="23"/>
      <c r="S112" s="23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8"/>
        <v>09:30AM</v>
      </c>
      <c r="E113" s="2" t="str">
        <f t="shared" si="19"/>
        <v>01:30PM</v>
      </c>
      <c r="F113" s="2" t="str">
        <f t="shared" si="20"/>
        <v>09:30 AM</v>
      </c>
      <c r="G113" s="2" t="str">
        <f t="shared" si="20"/>
        <v>01:30 PM</v>
      </c>
      <c r="H113" s="7" t="s">
        <v>350</v>
      </c>
      <c r="I113" s="7" t="s">
        <v>352</v>
      </c>
      <c r="J113" s="10">
        <f t="shared" si="21"/>
        <v>4</v>
      </c>
      <c r="K113" s="23"/>
      <c r="N113" s="23"/>
      <c r="S113" s="23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8"/>
        <v>09:30AM</v>
      </c>
      <c r="E114" s="2" t="str">
        <f t="shared" si="19"/>
        <v>01:30PM</v>
      </c>
      <c r="F114" s="2" t="str">
        <f t="shared" si="20"/>
        <v>09:30 AM</v>
      </c>
      <c r="G114" s="2" t="str">
        <f t="shared" si="20"/>
        <v>01:30 PM</v>
      </c>
      <c r="H114" s="7" t="s">
        <v>350</v>
      </c>
      <c r="I114" s="7" t="s">
        <v>352</v>
      </c>
      <c r="J114" s="10">
        <f t="shared" si="21"/>
        <v>4</v>
      </c>
      <c r="K114" s="23"/>
      <c r="N114" s="23"/>
      <c r="S114" s="23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8"/>
        <v>09:30AM</v>
      </c>
      <c r="E115" s="2" t="str">
        <f t="shared" si="19"/>
        <v>01:30PM</v>
      </c>
      <c r="F115" s="2" t="str">
        <f t="shared" si="20"/>
        <v>09:30 AM</v>
      </c>
      <c r="G115" s="2" t="str">
        <f t="shared" si="20"/>
        <v>01:30 PM</v>
      </c>
      <c r="H115" s="7" t="s">
        <v>350</v>
      </c>
      <c r="I115" s="7" t="s">
        <v>352</v>
      </c>
      <c r="J115" s="10">
        <f t="shared" si="21"/>
        <v>4</v>
      </c>
      <c r="K115" s="23"/>
      <c r="N115" s="23"/>
      <c r="S115" s="23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8"/>
        <v>09:30AM</v>
      </c>
      <c r="E116" s="2" t="str">
        <f t="shared" si="19"/>
        <v>01:30PM</v>
      </c>
      <c r="F116" s="2" t="str">
        <f t="shared" si="20"/>
        <v>09:30 AM</v>
      </c>
      <c r="G116" s="2" t="str">
        <f t="shared" si="20"/>
        <v>01:30 PM</v>
      </c>
      <c r="H116" s="7" t="s">
        <v>350</v>
      </c>
      <c r="I116" s="7" t="s">
        <v>352</v>
      </c>
      <c r="J116" s="10">
        <f t="shared" si="21"/>
        <v>4</v>
      </c>
      <c r="K116" s="23"/>
      <c r="N116" s="23"/>
      <c r="S116" s="23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8"/>
        <v>01:30PM</v>
      </c>
      <c r="E117" s="2" t="str">
        <f t="shared" si="19"/>
        <v>03:30PM</v>
      </c>
      <c r="F117" s="2" t="str">
        <f t="shared" si="20"/>
        <v>01:30 PM</v>
      </c>
      <c r="G117" s="2" t="str">
        <f t="shared" si="20"/>
        <v>03:30 PM</v>
      </c>
      <c r="H117" s="7" t="s">
        <v>352</v>
      </c>
      <c r="I117" s="7" t="s">
        <v>353</v>
      </c>
      <c r="J117" s="10">
        <f t="shared" si="21"/>
        <v>2.0000000000000009</v>
      </c>
      <c r="K117" s="23"/>
      <c r="N117" s="23"/>
      <c r="S117" s="23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8"/>
        <v>03:30PM</v>
      </c>
      <c r="E118" s="2" t="str">
        <f t="shared" si="19"/>
        <v>05:30PM</v>
      </c>
      <c r="F118" s="2" t="str">
        <f t="shared" si="20"/>
        <v>03:30 PM</v>
      </c>
      <c r="G118" s="2" t="str">
        <f t="shared" si="20"/>
        <v>05:30 PM</v>
      </c>
      <c r="H118" s="7" t="s">
        <v>353</v>
      </c>
      <c r="I118" s="7" t="s">
        <v>358</v>
      </c>
      <c r="J118" s="10">
        <f t="shared" si="21"/>
        <v>1.9999999999999982</v>
      </c>
      <c r="K118" s="23"/>
      <c r="N118" s="23"/>
      <c r="S118" s="23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8"/>
        <v>09:30AM</v>
      </c>
      <c r="E119" s="2" t="str">
        <f t="shared" si="19"/>
        <v>01:30PM</v>
      </c>
      <c r="F119" s="2" t="str">
        <f t="shared" si="20"/>
        <v>09:30 AM</v>
      </c>
      <c r="G119" s="2" t="str">
        <f t="shared" si="20"/>
        <v>01:30 PM</v>
      </c>
      <c r="H119" s="7" t="s">
        <v>350</v>
      </c>
      <c r="I119" s="7" t="s">
        <v>352</v>
      </c>
      <c r="J119" s="10">
        <f t="shared" si="21"/>
        <v>4</v>
      </c>
      <c r="K119" s="23"/>
      <c r="N119" s="23"/>
      <c r="S119" s="23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8"/>
        <v>01:30PM</v>
      </c>
      <c r="E120" s="2" t="str">
        <f t="shared" si="19"/>
        <v>05:30PM</v>
      </c>
      <c r="F120" s="2" t="str">
        <f t="shared" si="20"/>
        <v>01:30 PM</v>
      </c>
      <c r="G120" s="2" t="str">
        <f t="shared" si="20"/>
        <v>05:30 PM</v>
      </c>
      <c r="H120" s="7" t="s">
        <v>352</v>
      </c>
      <c r="I120" s="7" t="s">
        <v>358</v>
      </c>
      <c r="J120" s="10">
        <f t="shared" si="21"/>
        <v>3.9999999999999991</v>
      </c>
      <c r="K120" s="23"/>
      <c r="N120" s="23"/>
      <c r="S120" s="23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8"/>
        <v>07:30AM</v>
      </c>
      <c r="E121" s="2" t="str">
        <f t="shared" si="19"/>
        <v>11:30AM</v>
      </c>
      <c r="F121" s="2" t="str">
        <f t="shared" si="20"/>
        <v>07:30 AM</v>
      </c>
      <c r="G121" s="2" t="str">
        <f t="shared" si="20"/>
        <v>11:30 AM</v>
      </c>
      <c r="H121" s="7" t="s">
        <v>349</v>
      </c>
      <c r="I121" s="7" t="s">
        <v>351</v>
      </c>
      <c r="J121" s="10">
        <f t="shared" si="21"/>
        <v>4</v>
      </c>
      <c r="K121" s="23"/>
      <c r="N121" s="23"/>
      <c r="S121" s="23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8"/>
        <v>07:30AM</v>
      </c>
      <c r="E122" s="2" t="str">
        <f t="shared" si="19"/>
        <v>09:30AM</v>
      </c>
      <c r="F122" s="2" t="str">
        <f t="shared" si="20"/>
        <v>07:30 AM</v>
      </c>
      <c r="G122" s="2" t="str">
        <f t="shared" si="20"/>
        <v>09:30 AM</v>
      </c>
      <c r="H122" s="7" t="s">
        <v>349</v>
      </c>
      <c r="I122" s="7" t="s">
        <v>350</v>
      </c>
      <c r="J122" s="10">
        <f t="shared" si="21"/>
        <v>1.9999999999999996</v>
      </c>
      <c r="K122" s="23"/>
      <c r="N122" s="23"/>
      <c r="S122" s="23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8"/>
        <v>01:30PM</v>
      </c>
      <c r="E123" s="2" t="str">
        <f t="shared" si="19"/>
        <v>03:30PM</v>
      </c>
      <c r="F123" s="2" t="str">
        <f t="shared" si="20"/>
        <v>01:30 PM</v>
      </c>
      <c r="G123" s="2" t="str">
        <f t="shared" si="20"/>
        <v>03:30 PM</v>
      </c>
      <c r="H123" s="7" t="s">
        <v>352</v>
      </c>
      <c r="I123" s="7" t="s">
        <v>353</v>
      </c>
      <c r="J123" s="10">
        <f t="shared" si="21"/>
        <v>2.0000000000000009</v>
      </c>
      <c r="K123" s="23"/>
      <c r="N123" s="23"/>
      <c r="S123" s="23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8"/>
        <v>09:30AM</v>
      </c>
      <c r="E124" s="2" t="str">
        <f t="shared" si="19"/>
        <v>11:30AM</v>
      </c>
      <c r="F124" s="2" t="str">
        <f t="shared" si="20"/>
        <v>09:30 AM</v>
      </c>
      <c r="G124" s="2" t="str">
        <f t="shared" si="20"/>
        <v>11:30 AM</v>
      </c>
      <c r="H124" s="7" t="s">
        <v>350</v>
      </c>
      <c r="I124" s="7" t="s">
        <v>351</v>
      </c>
      <c r="J124" s="10">
        <f t="shared" si="21"/>
        <v>2.0000000000000009</v>
      </c>
      <c r="K124" s="23"/>
      <c r="N124" s="23"/>
      <c r="S124" s="23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8"/>
        <v>07:30AM</v>
      </c>
      <c r="E125" s="2" t="str">
        <f t="shared" si="19"/>
        <v>11:30AM</v>
      </c>
      <c r="F125" s="2" t="str">
        <f t="shared" si="20"/>
        <v>07:30 AM</v>
      </c>
      <c r="G125" s="2" t="str">
        <f t="shared" si="20"/>
        <v>11:30 AM</v>
      </c>
      <c r="H125" s="7" t="s">
        <v>349</v>
      </c>
      <c r="I125" s="7" t="s">
        <v>351</v>
      </c>
      <c r="J125" s="10">
        <f t="shared" si="21"/>
        <v>4</v>
      </c>
      <c r="K125" s="23"/>
      <c r="N125" s="23"/>
      <c r="S125" s="23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8"/>
        <v>01:30PM</v>
      </c>
      <c r="E126" s="2" t="str">
        <f t="shared" si="19"/>
        <v>03:30PM</v>
      </c>
      <c r="F126" s="2" t="str">
        <f t="shared" si="20"/>
        <v>01:30 PM</v>
      </c>
      <c r="G126" s="2" t="str">
        <f t="shared" si="20"/>
        <v>03:30 PM</v>
      </c>
      <c r="H126" s="7" t="s">
        <v>352</v>
      </c>
      <c r="I126" s="7" t="s">
        <v>353</v>
      </c>
      <c r="J126" s="10">
        <f t="shared" si="21"/>
        <v>2.0000000000000009</v>
      </c>
      <c r="K126" s="23"/>
      <c r="N126" s="23"/>
      <c r="S126" s="23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8"/>
        <v>07:30AM</v>
      </c>
      <c r="E127" s="2" t="str">
        <f t="shared" si="19"/>
        <v>09:30AM</v>
      </c>
      <c r="F127" s="2" t="str">
        <f t="shared" si="20"/>
        <v>07:30 AM</v>
      </c>
      <c r="G127" s="2" t="str">
        <f t="shared" si="20"/>
        <v>09:30 AM</v>
      </c>
      <c r="H127" s="7" t="s">
        <v>349</v>
      </c>
      <c r="I127" s="7" t="s">
        <v>350</v>
      </c>
      <c r="J127" s="10">
        <f t="shared" si="21"/>
        <v>1.9999999999999996</v>
      </c>
      <c r="K127" s="23"/>
      <c r="N127" s="23"/>
      <c r="S127" s="23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8"/>
        <v>01:30PM</v>
      </c>
      <c r="E128" s="2" t="str">
        <f t="shared" si="19"/>
        <v>03:30PM</v>
      </c>
      <c r="F128" s="2" t="str">
        <f t="shared" si="20"/>
        <v>01:30 PM</v>
      </c>
      <c r="G128" s="2" t="str">
        <f t="shared" si="20"/>
        <v>03:30 PM</v>
      </c>
      <c r="H128" s="7" t="s">
        <v>352</v>
      </c>
      <c r="I128" s="7" t="s">
        <v>353</v>
      </c>
      <c r="J128" s="10">
        <f t="shared" si="21"/>
        <v>2.0000000000000009</v>
      </c>
      <c r="K128" s="23"/>
      <c r="N128" s="23"/>
      <c r="S128" s="23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8"/>
        <v>09:30AM</v>
      </c>
      <c r="E129" s="2" t="str">
        <f t="shared" si="19"/>
        <v>11:30AM</v>
      </c>
      <c r="F129" s="2" t="str">
        <f t="shared" si="20"/>
        <v>09:30 AM</v>
      </c>
      <c r="G129" s="2" t="str">
        <f t="shared" si="20"/>
        <v>11:30 AM</v>
      </c>
      <c r="H129" s="7" t="s">
        <v>350</v>
      </c>
      <c r="I129" s="7" t="s">
        <v>351</v>
      </c>
      <c r="J129" s="10">
        <f t="shared" si="21"/>
        <v>2.0000000000000009</v>
      </c>
      <c r="K129" s="23"/>
      <c r="N129" s="23"/>
      <c r="S129" s="23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8"/>
        <v>01:30PM</v>
      </c>
      <c r="E130" s="2" t="str">
        <f t="shared" si="19"/>
        <v>03:30PM</v>
      </c>
      <c r="F130" s="2" t="str">
        <f t="shared" si="20"/>
        <v>01:30 PM</v>
      </c>
      <c r="G130" s="2" t="str">
        <f t="shared" si="20"/>
        <v>03:30 PM</v>
      </c>
      <c r="H130" s="7" t="s">
        <v>352</v>
      </c>
      <c r="I130" s="7" t="s">
        <v>353</v>
      </c>
      <c r="J130" s="10">
        <f t="shared" si="21"/>
        <v>2.0000000000000009</v>
      </c>
      <c r="K130" s="23"/>
      <c r="N130" s="23"/>
      <c r="S130" s="23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2">LEFT(C138, 7)</f>
        <v>01:30PM</v>
      </c>
      <c r="E131" s="2" t="str">
        <f t="shared" ref="E131:E194" si="23">RIGHT(C138, 7)</f>
        <v>03:30PM</v>
      </c>
      <c r="F131" s="2" t="str">
        <f t="shared" si="20"/>
        <v>01:30 PM</v>
      </c>
      <c r="G131" s="2" t="str">
        <f t="shared" si="20"/>
        <v>03:30 PM</v>
      </c>
      <c r="H131" s="7" t="s">
        <v>352</v>
      </c>
      <c r="I131" s="7" t="s">
        <v>353</v>
      </c>
      <c r="J131" s="10">
        <f t="shared" si="21"/>
        <v>2.0000000000000009</v>
      </c>
      <c r="K131" s="23"/>
      <c r="N131" s="23"/>
      <c r="S131" s="23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2"/>
        <v>01:30PM</v>
      </c>
      <c r="E132" s="2" t="str">
        <f t="shared" si="23"/>
        <v>03:30PM</v>
      </c>
      <c r="F132" s="2" t="str">
        <f t="shared" ref="F132:G195" si="24">LEFT(D132, 5) &amp; " " &amp; MID(D132, 6, 7)</f>
        <v>01:30 PM</v>
      </c>
      <c r="G132" s="2" t="str">
        <f t="shared" si="24"/>
        <v>03:30 PM</v>
      </c>
      <c r="H132" s="7" t="s">
        <v>352</v>
      </c>
      <c r="I132" s="7" t="s">
        <v>353</v>
      </c>
      <c r="J132" s="10">
        <f t="shared" ref="J132:J195" si="25">(I132-H132)*24</f>
        <v>2.0000000000000009</v>
      </c>
      <c r="K132" s="23"/>
      <c r="N132" s="23"/>
      <c r="S132" s="23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2"/>
        <v>11:30AM</v>
      </c>
      <c r="E133" s="2" t="str">
        <f t="shared" si="23"/>
        <v>01:30PM</v>
      </c>
      <c r="F133" s="2" t="str">
        <f t="shared" si="24"/>
        <v>11:30 AM</v>
      </c>
      <c r="G133" s="2" t="str">
        <f t="shared" si="24"/>
        <v>01:30 PM</v>
      </c>
      <c r="H133" s="7" t="s">
        <v>351</v>
      </c>
      <c r="I133" s="7" t="s">
        <v>352</v>
      </c>
      <c r="J133" s="10">
        <f t="shared" si="25"/>
        <v>1.9999999999999996</v>
      </c>
      <c r="K133" s="23"/>
      <c r="N133" s="23"/>
      <c r="S133" s="23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2"/>
        <v>01:30PM</v>
      </c>
      <c r="E134" s="2" t="str">
        <f t="shared" si="23"/>
        <v>03:30PM</v>
      </c>
      <c r="F134" s="2" t="str">
        <f t="shared" si="24"/>
        <v>01:30 PM</v>
      </c>
      <c r="G134" s="2" t="str">
        <f t="shared" si="24"/>
        <v>03:30 PM</v>
      </c>
      <c r="H134" s="7" t="s">
        <v>352</v>
      </c>
      <c r="I134" s="7" t="s">
        <v>353</v>
      </c>
      <c r="J134" s="10">
        <f t="shared" si="25"/>
        <v>2.0000000000000009</v>
      </c>
      <c r="K134" s="23"/>
      <c r="N134" s="23"/>
      <c r="S134" s="23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2"/>
        <v>07:30AM</v>
      </c>
      <c r="E135" s="2" t="str">
        <f t="shared" si="23"/>
        <v>09:30AM</v>
      </c>
      <c r="F135" s="2" t="str">
        <f t="shared" si="24"/>
        <v>07:30 AM</v>
      </c>
      <c r="G135" s="2" t="str">
        <f t="shared" si="24"/>
        <v>09:30 AM</v>
      </c>
      <c r="H135" s="7" t="s">
        <v>349</v>
      </c>
      <c r="I135" s="7" t="s">
        <v>350</v>
      </c>
      <c r="J135" s="10">
        <f t="shared" si="25"/>
        <v>1.9999999999999996</v>
      </c>
      <c r="K135" s="23"/>
      <c r="N135" s="23"/>
      <c r="S135" s="23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2"/>
        <v>07:30AM</v>
      </c>
      <c r="E136" s="2" t="str">
        <f t="shared" si="23"/>
        <v>11:30AM</v>
      </c>
      <c r="F136" s="2" t="str">
        <f t="shared" si="24"/>
        <v>07:30 AM</v>
      </c>
      <c r="G136" s="2" t="str">
        <f t="shared" si="24"/>
        <v>11:30 AM</v>
      </c>
      <c r="H136" s="7" t="s">
        <v>349</v>
      </c>
      <c r="I136" s="7" t="s">
        <v>351</v>
      </c>
      <c r="J136" s="10">
        <f t="shared" si="25"/>
        <v>4</v>
      </c>
      <c r="K136" s="23"/>
      <c r="N136" s="23"/>
      <c r="S136" s="23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2"/>
        <v>01:30PM</v>
      </c>
      <c r="E137" s="2" t="str">
        <f t="shared" si="23"/>
        <v>03:30PM</v>
      </c>
      <c r="F137" s="2" t="str">
        <f t="shared" si="24"/>
        <v>01:30 PM</v>
      </c>
      <c r="G137" s="2" t="str">
        <f t="shared" si="24"/>
        <v>03:30 PM</v>
      </c>
      <c r="H137" s="7" t="s">
        <v>352</v>
      </c>
      <c r="I137" s="7" t="s">
        <v>353</v>
      </c>
      <c r="J137" s="10">
        <f t="shared" si="25"/>
        <v>2.0000000000000009</v>
      </c>
      <c r="K137" s="23"/>
      <c r="N137" s="23"/>
      <c r="S137" s="23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2"/>
        <v>11:30AM</v>
      </c>
      <c r="E138" s="2" t="str">
        <f t="shared" si="23"/>
        <v>01:30PM</v>
      </c>
      <c r="F138" s="2" t="str">
        <f t="shared" si="24"/>
        <v>11:30 AM</v>
      </c>
      <c r="G138" s="2" t="str">
        <f t="shared" si="24"/>
        <v>01:30 PM</v>
      </c>
      <c r="H138" s="7" t="s">
        <v>351</v>
      </c>
      <c r="I138" s="7" t="s">
        <v>352</v>
      </c>
      <c r="J138" s="10">
        <f t="shared" si="25"/>
        <v>1.9999999999999996</v>
      </c>
      <c r="K138" s="23"/>
      <c r="N138" s="23"/>
      <c r="S138" s="23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2"/>
        <v>01:30PM</v>
      </c>
      <c r="E139" s="2" t="str">
        <f t="shared" si="23"/>
        <v>03:30PM</v>
      </c>
      <c r="F139" s="2" t="str">
        <f t="shared" si="24"/>
        <v>01:30 PM</v>
      </c>
      <c r="G139" s="2" t="str">
        <f t="shared" si="24"/>
        <v>03:30 PM</v>
      </c>
      <c r="H139" s="7" t="s">
        <v>352</v>
      </c>
      <c r="I139" s="7" t="s">
        <v>353</v>
      </c>
      <c r="J139" s="10">
        <f t="shared" si="25"/>
        <v>2.0000000000000009</v>
      </c>
      <c r="K139" s="23"/>
      <c r="N139" s="23"/>
      <c r="S139" s="23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2"/>
        <v>07:30AM</v>
      </c>
      <c r="E140" s="2" t="str">
        <f t="shared" si="23"/>
        <v>09:30AM</v>
      </c>
      <c r="F140" s="2" t="str">
        <f t="shared" si="24"/>
        <v>07:30 AM</v>
      </c>
      <c r="G140" s="2" t="str">
        <f t="shared" si="24"/>
        <v>09:30 AM</v>
      </c>
      <c r="H140" s="7" t="s">
        <v>349</v>
      </c>
      <c r="I140" s="7" t="s">
        <v>350</v>
      </c>
      <c r="J140" s="10">
        <f t="shared" si="25"/>
        <v>1.9999999999999996</v>
      </c>
      <c r="K140" s="23"/>
      <c r="N140" s="23"/>
      <c r="S140" s="23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2"/>
        <v>07:30AM</v>
      </c>
      <c r="E141" s="2" t="str">
        <f t="shared" si="23"/>
        <v>09:30AM</v>
      </c>
      <c r="F141" s="2" t="str">
        <f t="shared" si="24"/>
        <v>07:30 AM</v>
      </c>
      <c r="G141" s="2" t="str">
        <f t="shared" si="24"/>
        <v>09:30 AM</v>
      </c>
      <c r="H141" s="7" t="s">
        <v>349</v>
      </c>
      <c r="I141" s="7" t="s">
        <v>350</v>
      </c>
      <c r="J141" s="10">
        <f t="shared" si="25"/>
        <v>1.9999999999999996</v>
      </c>
      <c r="K141" s="23"/>
      <c r="N141" s="23"/>
      <c r="S141" s="23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2"/>
        <v>07:30AM</v>
      </c>
      <c r="E142" s="2" t="str">
        <f t="shared" si="23"/>
        <v>11:30AM</v>
      </c>
      <c r="F142" s="2" t="str">
        <f t="shared" si="24"/>
        <v>07:30 AM</v>
      </c>
      <c r="G142" s="2" t="str">
        <f t="shared" si="24"/>
        <v>11:30 AM</v>
      </c>
      <c r="H142" s="7" t="s">
        <v>349</v>
      </c>
      <c r="I142" s="7" t="s">
        <v>351</v>
      </c>
      <c r="J142" s="10">
        <f t="shared" si="25"/>
        <v>4</v>
      </c>
      <c r="K142" s="23"/>
      <c r="N142" s="23"/>
      <c r="S142" s="23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2"/>
        <v>07:30AM</v>
      </c>
      <c r="E143" s="2" t="str">
        <f t="shared" si="23"/>
        <v>09:30AM</v>
      </c>
      <c r="F143" s="2" t="str">
        <f t="shared" si="24"/>
        <v>07:30 AM</v>
      </c>
      <c r="G143" s="2" t="str">
        <f t="shared" si="24"/>
        <v>09:30 AM</v>
      </c>
      <c r="H143" s="7" t="s">
        <v>349</v>
      </c>
      <c r="I143" s="7" t="s">
        <v>350</v>
      </c>
      <c r="J143" s="10">
        <f t="shared" si="25"/>
        <v>1.9999999999999996</v>
      </c>
      <c r="K143" s="23"/>
      <c r="N143" s="23"/>
      <c r="S143" s="23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2"/>
        <v>07:30AM</v>
      </c>
      <c r="E144" s="2" t="str">
        <f t="shared" si="23"/>
        <v>11:30AM</v>
      </c>
      <c r="F144" s="2" t="str">
        <f t="shared" si="24"/>
        <v>07:30 AM</v>
      </c>
      <c r="G144" s="2" t="str">
        <f t="shared" si="24"/>
        <v>11:30 AM</v>
      </c>
      <c r="H144" s="7" t="s">
        <v>349</v>
      </c>
      <c r="I144" s="7" t="s">
        <v>351</v>
      </c>
      <c r="J144" s="10">
        <f t="shared" si="25"/>
        <v>4</v>
      </c>
      <c r="K144" s="23"/>
      <c r="N144" s="23"/>
      <c r="S144" s="23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2"/>
        <v>11:30AM</v>
      </c>
      <c r="E145" s="2" t="str">
        <f t="shared" si="23"/>
        <v>01:30PM</v>
      </c>
      <c r="F145" s="2" t="str">
        <f t="shared" si="24"/>
        <v>11:30 AM</v>
      </c>
      <c r="G145" s="2" t="str">
        <f t="shared" si="24"/>
        <v>01:30 PM</v>
      </c>
      <c r="H145" s="7" t="s">
        <v>351</v>
      </c>
      <c r="I145" s="7" t="s">
        <v>352</v>
      </c>
      <c r="J145" s="10">
        <f t="shared" si="25"/>
        <v>1.9999999999999996</v>
      </c>
      <c r="K145" s="23"/>
      <c r="N145" s="23"/>
      <c r="S145" s="23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2"/>
        <v>03:30PM</v>
      </c>
      <c r="E146" s="2" t="str">
        <f t="shared" si="23"/>
        <v>04:50PM</v>
      </c>
      <c r="F146" s="2" t="str">
        <f t="shared" si="24"/>
        <v>03:30 PM</v>
      </c>
      <c r="G146" s="2" t="str">
        <f t="shared" si="24"/>
        <v>04:50 PM</v>
      </c>
      <c r="H146" s="7" t="s">
        <v>353</v>
      </c>
      <c r="I146" s="7" t="s">
        <v>362</v>
      </c>
      <c r="J146" s="10">
        <f t="shared" si="25"/>
        <v>1.3333333333333313</v>
      </c>
      <c r="K146" s="23"/>
      <c r="N146" s="23"/>
      <c r="S146" s="23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2"/>
        <v>08:50AM</v>
      </c>
      <c r="E147" s="2" t="str">
        <f t="shared" si="23"/>
        <v>11:30AM</v>
      </c>
      <c r="F147" s="2" t="str">
        <f t="shared" si="24"/>
        <v>08:50 AM</v>
      </c>
      <c r="G147" s="2" t="str">
        <f t="shared" si="24"/>
        <v>11:30 AM</v>
      </c>
      <c r="H147" s="7" t="s">
        <v>363</v>
      </c>
      <c r="I147" s="7" t="s">
        <v>351</v>
      </c>
      <c r="J147" s="10">
        <f t="shared" si="25"/>
        <v>2.6666666666666665</v>
      </c>
      <c r="K147" s="23"/>
      <c r="N147" s="23"/>
      <c r="S147" s="23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2"/>
        <v>11:30AM</v>
      </c>
      <c r="E148" s="2" t="str">
        <f t="shared" si="23"/>
        <v>01:30PM</v>
      </c>
      <c r="F148" s="2" t="str">
        <f t="shared" si="24"/>
        <v>11:30 AM</v>
      </c>
      <c r="G148" s="2" t="str">
        <f t="shared" si="24"/>
        <v>01:30 PM</v>
      </c>
      <c r="H148" s="7" t="s">
        <v>351</v>
      </c>
      <c r="I148" s="7" t="s">
        <v>352</v>
      </c>
      <c r="J148" s="10">
        <f t="shared" si="25"/>
        <v>1.9999999999999996</v>
      </c>
      <c r="K148" s="23"/>
      <c r="N148" s="23"/>
      <c r="S148" s="23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2"/>
        <v>03:30PM</v>
      </c>
      <c r="E149" s="2" t="str">
        <f t="shared" si="23"/>
        <v>05:30PM</v>
      </c>
      <c r="F149" s="2" t="str">
        <f t="shared" si="24"/>
        <v>03:30 PM</v>
      </c>
      <c r="G149" s="2" t="str">
        <f t="shared" si="24"/>
        <v>05:30 PM</v>
      </c>
      <c r="H149" s="7" t="s">
        <v>353</v>
      </c>
      <c r="I149" s="7" t="s">
        <v>358</v>
      </c>
      <c r="J149" s="10">
        <f t="shared" si="25"/>
        <v>1.9999999999999982</v>
      </c>
      <c r="K149" s="23"/>
      <c r="N149" s="23"/>
      <c r="S149" s="23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2"/>
        <v>05:30PM</v>
      </c>
      <c r="E150" s="2" t="str">
        <f t="shared" si="23"/>
        <v>07:30PM</v>
      </c>
      <c r="F150" s="2" t="str">
        <f t="shared" si="24"/>
        <v>05:30 PM</v>
      </c>
      <c r="G150" s="2" t="str">
        <f t="shared" si="24"/>
        <v>07:30 PM</v>
      </c>
      <c r="H150" s="7" t="s">
        <v>358</v>
      </c>
      <c r="I150" s="7" t="s">
        <v>359</v>
      </c>
      <c r="J150" s="10">
        <f t="shared" si="25"/>
        <v>2.0000000000000009</v>
      </c>
      <c r="K150" s="23"/>
      <c r="N150" s="23"/>
      <c r="S150" s="23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2"/>
        <v>01:30PM</v>
      </c>
      <c r="E151" s="2" t="str">
        <f t="shared" si="23"/>
        <v>03:30PM</v>
      </c>
      <c r="F151" s="2" t="str">
        <f t="shared" si="24"/>
        <v>01:30 PM</v>
      </c>
      <c r="G151" s="2" t="str">
        <f t="shared" si="24"/>
        <v>03:30 PM</v>
      </c>
      <c r="H151" s="7" t="s">
        <v>352</v>
      </c>
      <c r="I151" s="7" t="s">
        <v>353</v>
      </c>
      <c r="J151" s="10">
        <f t="shared" si="25"/>
        <v>2.0000000000000009</v>
      </c>
      <c r="K151" s="23"/>
      <c r="N151" s="23"/>
      <c r="S151" s="23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2"/>
        <v>09:30AM</v>
      </c>
      <c r="E152" s="2" t="str">
        <f t="shared" si="23"/>
        <v>11:30AM</v>
      </c>
      <c r="F152" s="2" t="str">
        <f t="shared" si="24"/>
        <v>09:30 AM</v>
      </c>
      <c r="G152" s="2" t="str">
        <f t="shared" si="24"/>
        <v>11:30 AM</v>
      </c>
      <c r="H152" s="7" t="s">
        <v>350</v>
      </c>
      <c r="I152" s="7" t="s">
        <v>351</v>
      </c>
      <c r="J152" s="10">
        <f t="shared" si="25"/>
        <v>2.0000000000000009</v>
      </c>
      <c r="K152" s="23"/>
      <c r="N152" s="23"/>
      <c r="S152" s="23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2"/>
        <v>05:30PM</v>
      </c>
      <c r="E153" s="2" t="str">
        <f t="shared" si="23"/>
        <v>07:30PM</v>
      </c>
      <c r="F153" s="2" t="str">
        <f t="shared" si="24"/>
        <v>05:30 PM</v>
      </c>
      <c r="G153" s="2" t="str">
        <f t="shared" si="24"/>
        <v>07:30 PM</v>
      </c>
      <c r="H153" s="7" t="s">
        <v>358</v>
      </c>
      <c r="I153" s="7" t="s">
        <v>359</v>
      </c>
      <c r="J153" s="10">
        <f t="shared" si="25"/>
        <v>2.0000000000000009</v>
      </c>
      <c r="K153" s="23"/>
      <c r="N153" s="23"/>
      <c r="S153" s="23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2"/>
        <v>01:30PM</v>
      </c>
      <c r="E154" s="2" t="str">
        <f t="shared" si="23"/>
        <v>05:30PM</v>
      </c>
      <c r="F154" s="2" t="str">
        <f t="shared" si="24"/>
        <v>01:30 PM</v>
      </c>
      <c r="G154" s="2" t="str">
        <f t="shared" si="24"/>
        <v>05:30 PM</v>
      </c>
      <c r="H154" s="7" t="s">
        <v>352</v>
      </c>
      <c r="I154" s="7" t="s">
        <v>358</v>
      </c>
      <c r="J154" s="10">
        <f t="shared" si="25"/>
        <v>3.9999999999999991</v>
      </c>
      <c r="K154" s="23"/>
      <c r="N154" s="23"/>
      <c r="S154" s="23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2"/>
        <v>10:10AM</v>
      </c>
      <c r="E155" s="2" t="str">
        <f t="shared" si="23"/>
        <v>11:30AM</v>
      </c>
      <c r="F155" s="2" t="str">
        <f t="shared" si="24"/>
        <v>10:10 AM</v>
      </c>
      <c r="G155" s="2" t="str">
        <f t="shared" si="24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23"/>
      <c r="N155" s="23"/>
      <c r="S155" s="23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2"/>
        <v>11:30AM</v>
      </c>
      <c r="E156" s="2" t="str">
        <f t="shared" si="23"/>
        <v>01:30PM</v>
      </c>
      <c r="F156" s="2" t="str">
        <f t="shared" si="24"/>
        <v>11:30 AM</v>
      </c>
      <c r="G156" s="2" t="str">
        <f t="shared" si="24"/>
        <v>01:30 PM</v>
      </c>
      <c r="H156" s="7" t="s">
        <v>351</v>
      </c>
      <c r="I156" s="7" t="s">
        <v>352</v>
      </c>
      <c r="J156" s="10">
        <f t="shared" si="25"/>
        <v>1.9999999999999996</v>
      </c>
      <c r="K156" s="23"/>
      <c r="N156" s="23"/>
      <c r="S156" s="23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2"/>
        <v>11:30AM</v>
      </c>
      <c r="E157" s="2" t="str">
        <f t="shared" si="23"/>
        <v>01:30PM</v>
      </c>
      <c r="F157" s="2" t="str">
        <f t="shared" si="24"/>
        <v>11:30 AM</v>
      </c>
      <c r="G157" s="2" t="str">
        <f t="shared" si="24"/>
        <v>01:30 PM</v>
      </c>
      <c r="H157" s="7" t="s">
        <v>351</v>
      </c>
      <c r="I157" s="7" t="s">
        <v>352</v>
      </c>
      <c r="J157" s="10">
        <f t="shared" si="25"/>
        <v>1.9999999999999996</v>
      </c>
      <c r="K157" s="23"/>
      <c r="N157" s="23"/>
      <c r="S157" s="23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2"/>
        <v>03:30PM</v>
      </c>
      <c r="E158" s="2" t="str">
        <f t="shared" si="23"/>
        <v>05:30PM</v>
      </c>
      <c r="F158" s="2" t="str">
        <f t="shared" si="24"/>
        <v>03:30 PM</v>
      </c>
      <c r="G158" s="2" t="str">
        <f t="shared" si="24"/>
        <v>05:30 PM</v>
      </c>
      <c r="H158" s="7" t="s">
        <v>353</v>
      </c>
      <c r="I158" s="7" t="s">
        <v>358</v>
      </c>
      <c r="J158" s="10">
        <f t="shared" si="25"/>
        <v>1.9999999999999982</v>
      </c>
      <c r="K158" s="23"/>
      <c r="N158" s="23"/>
      <c r="S158" s="23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2"/>
        <v>05:30PM</v>
      </c>
      <c r="E159" s="2" t="str">
        <f t="shared" si="23"/>
        <v>07:30PM</v>
      </c>
      <c r="F159" s="2" t="str">
        <f t="shared" si="24"/>
        <v>05:30 PM</v>
      </c>
      <c r="G159" s="2" t="str">
        <f t="shared" si="24"/>
        <v>07:30 PM</v>
      </c>
      <c r="H159" s="7" t="s">
        <v>358</v>
      </c>
      <c r="I159" s="7" t="s">
        <v>359</v>
      </c>
      <c r="J159" s="10">
        <f t="shared" si="25"/>
        <v>2.0000000000000009</v>
      </c>
      <c r="K159" s="23"/>
      <c r="N159" s="23"/>
      <c r="S159" s="23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2"/>
        <v>01:30PM</v>
      </c>
      <c r="E160" s="2" t="str">
        <f t="shared" si="23"/>
        <v>03:30PM</v>
      </c>
      <c r="F160" s="2" t="str">
        <f t="shared" si="24"/>
        <v>01:30 PM</v>
      </c>
      <c r="G160" s="2" t="str">
        <f t="shared" si="24"/>
        <v>03:30 PM</v>
      </c>
      <c r="H160" s="7" t="s">
        <v>352</v>
      </c>
      <c r="I160" s="7" t="s">
        <v>353</v>
      </c>
      <c r="J160" s="10">
        <f t="shared" si="25"/>
        <v>2.0000000000000009</v>
      </c>
      <c r="K160" s="23"/>
      <c r="N160" s="23"/>
      <c r="S160" s="23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2"/>
        <v>09:30AM</v>
      </c>
      <c r="E161" s="2" t="str">
        <f t="shared" si="23"/>
        <v>11:30AM</v>
      </c>
      <c r="F161" s="2" t="str">
        <f t="shared" si="24"/>
        <v>09:30 AM</v>
      </c>
      <c r="G161" s="2" t="str">
        <f t="shared" si="24"/>
        <v>11:30 AM</v>
      </c>
      <c r="H161" s="7" t="s">
        <v>350</v>
      </c>
      <c r="I161" s="7" t="s">
        <v>351</v>
      </c>
      <c r="J161" s="10">
        <f t="shared" si="25"/>
        <v>2.0000000000000009</v>
      </c>
      <c r="K161" s="23"/>
      <c r="N161" s="23"/>
      <c r="S161" s="23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2"/>
        <v>09:30AM</v>
      </c>
      <c r="E162" s="2" t="str">
        <f t="shared" si="23"/>
        <v>12:30PM</v>
      </c>
      <c r="F162" s="2" t="str">
        <f t="shared" si="24"/>
        <v>09:30 AM</v>
      </c>
      <c r="G162" s="2" t="str">
        <f t="shared" si="24"/>
        <v>12:30 PM</v>
      </c>
      <c r="H162" s="7" t="s">
        <v>350</v>
      </c>
      <c r="I162" s="7" t="s">
        <v>361</v>
      </c>
      <c r="J162" s="10">
        <f t="shared" si="25"/>
        <v>3.0000000000000013</v>
      </c>
      <c r="K162" s="23"/>
      <c r="N162" s="23"/>
      <c r="S162" s="23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2"/>
        <v>03:30PM</v>
      </c>
      <c r="E163" s="2" t="str">
        <f t="shared" si="23"/>
        <v>05:30PM</v>
      </c>
      <c r="F163" s="2" t="str">
        <f t="shared" si="24"/>
        <v>03:30 PM</v>
      </c>
      <c r="G163" s="2" t="str">
        <f t="shared" si="24"/>
        <v>05:30 PM</v>
      </c>
      <c r="H163" s="7" t="s">
        <v>353</v>
      </c>
      <c r="I163" s="7" t="s">
        <v>358</v>
      </c>
      <c r="J163" s="10">
        <f t="shared" si="25"/>
        <v>1.9999999999999982</v>
      </c>
      <c r="K163" s="23"/>
      <c r="N163" s="23"/>
      <c r="S163" s="23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2"/>
        <v>01:30PM</v>
      </c>
      <c r="E164" s="2" t="str">
        <f t="shared" si="23"/>
        <v>03:30PM</v>
      </c>
      <c r="F164" s="2" t="str">
        <f t="shared" si="24"/>
        <v>01:30 PM</v>
      </c>
      <c r="G164" s="2" t="str">
        <f t="shared" si="24"/>
        <v>03:30 PM</v>
      </c>
      <c r="H164" s="7" t="s">
        <v>352</v>
      </c>
      <c r="I164" s="7" t="s">
        <v>353</v>
      </c>
      <c r="J164" s="10">
        <f t="shared" si="25"/>
        <v>2.0000000000000009</v>
      </c>
      <c r="K164" s="23"/>
      <c r="N164" s="23"/>
      <c r="S164" s="23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2"/>
        <v>01:30PM</v>
      </c>
      <c r="E165" s="2" t="str">
        <f t="shared" si="23"/>
        <v>03:30PM</v>
      </c>
      <c r="F165" s="2" t="str">
        <f t="shared" si="24"/>
        <v>01:30 PM</v>
      </c>
      <c r="G165" s="2" t="str">
        <f t="shared" si="24"/>
        <v>03:30 PM</v>
      </c>
      <c r="H165" s="7" t="s">
        <v>352</v>
      </c>
      <c r="I165" s="7" t="s">
        <v>353</v>
      </c>
      <c r="J165" s="10">
        <f t="shared" si="25"/>
        <v>2.0000000000000009</v>
      </c>
      <c r="K165" s="23"/>
      <c r="N165" s="23"/>
      <c r="S165" s="23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2"/>
        <v>03:30PM</v>
      </c>
      <c r="E166" s="2" t="str">
        <f t="shared" si="23"/>
        <v>05:30PM</v>
      </c>
      <c r="F166" s="2" t="str">
        <f t="shared" si="24"/>
        <v>03:30 PM</v>
      </c>
      <c r="G166" s="2" t="str">
        <f t="shared" si="24"/>
        <v>05:30 PM</v>
      </c>
      <c r="H166" s="7" t="s">
        <v>353</v>
      </c>
      <c r="I166" s="7" t="s">
        <v>358</v>
      </c>
      <c r="J166" s="10">
        <f t="shared" si="25"/>
        <v>1.9999999999999982</v>
      </c>
      <c r="K166" s="23"/>
      <c r="N166" s="23"/>
      <c r="S166" s="23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2"/>
        <v>09:30AM</v>
      </c>
      <c r="E167" s="2" t="str">
        <f t="shared" si="23"/>
        <v>01:30PM</v>
      </c>
      <c r="F167" s="2" t="str">
        <f t="shared" si="24"/>
        <v>09:30 AM</v>
      </c>
      <c r="G167" s="2" t="str">
        <f t="shared" si="24"/>
        <v>01:30 PM</v>
      </c>
      <c r="H167" s="7" t="s">
        <v>350</v>
      </c>
      <c r="I167" s="7" t="s">
        <v>352</v>
      </c>
      <c r="J167" s="10">
        <f t="shared" si="25"/>
        <v>4</v>
      </c>
      <c r="K167" s="23"/>
      <c r="N167" s="23"/>
      <c r="S167" s="23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2"/>
        <v>09:30AM</v>
      </c>
      <c r="E168" s="2" t="str">
        <f t="shared" si="23"/>
        <v>01:30PM</v>
      </c>
      <c r="F168" s="2" t="str">
        <f t="shared" si="24"/>
        <v>09:30 AM</v>
      </c>
      <c r="G168" s="2" t="str">
        <f t="shared" si="24"/>
        <v>01:30 PM</v>
      </c>
      <c r="H168" s="7" t="s">
        <v>350</v>
      </c>
      <c r="I168" s="7" t="s">
        <v>352</v>
      </c>
      <c r="J168" s="10">
        <f t="shared" si="25"/>
        <v>4</v>
      </c>
      <c r="K168" s="23"/>
      <c r="N168" s="23"/>
      <c r="S168" s="23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2"/>
        <v>01:30PM</v>
      </c>
      <c r="E169" s="2" t="str">
        <f t="shared" si="23"/>
        <v>03:30PM</v>
      </c>
      <c r="F169" s="2" t="str">
        <f t="shared" si="24"/>
        <v>01:30 PM</v>
      </c>
      <c r="G169" s="2" t="str">
        <f t="shared" si="24"/>
        <v>03:30 PM</v>
      </c>
      <c r="H169" s="7" t="s">
        <v>352</v>
      </c>
      <c r="I169" s="7" t="s">
        <v>353</v>
      </c>
      <c r="J169" s="10">
        <f t="shared" si="25"/>
        <v>2.0000000000000009</v>
      </c>
      <c r="K169" s="23"/>
      <c r="N169" s="23"/>
      <c r="S169" s="23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2"/>
        <v>03:30PM</v>
      </c>
      <c r="E170" s="2" t="str">
        <f t="shared" si="23"/>
        <v>05:30PM</v>
      </c>
      <c r="F170" s="2" t="str">
        <f t="shared" si="24"/>
        <v>03:30 PM</v>
      </c>
      <c r="G170" s="2" t="str">
        <f t="shared" si="24"/>
        <v>05:30 PM</v>
      </c>
      <c r="H170" s="7" t="s">
        <v>353</v>
      </c>
      <c r="I170" s="7" t="s">
        <v>358</v>
      </c>
      <c r="J170" s="10">
        <f t="shared" si="25"/>
        <v>1.9999999999999982</v>
      </c>
      <c r="K170" s="23"/>
      <c r="N170" s="23"/>
      <c r="S170" s="23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2"/>
        <v>09:30AM</v>
      </c>
      <c r="E171" s="2" t="str">
        <f t="shared" si="23"/>
        <v>11:30AM</v>
      </c>
      <c r="F171" s="2" t="str">
        <f t="shared" si="24"/>
        <v>09:30 AM</v>
      </c>
      <c r="G171" s="2" t="str">
        <f t="shared" si="24"/>
        <v>11:30 AM</v>
      </c>
      <c r="H171" s="7" t="s">
        <v>350</v>
      </c>
      <c r="I171" s="7" t="s">
        <v>351</v>
      </c>
      <c r="J171" s="10">
        <f t="shared" si="25"/>
        <v>2.0000000000000009</v>
      </c>
      <c r="K171" s="23"/>
      <c r="N171" s="23"/>
      <c r="S171" s="23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2"/>
        <v>01:30PM</v>
      </c>
      <c r="E172" s="2" t="str">
        <f t="shared" si="23"/>
        <v>03:30PM</v>
      </c>
      <c r="F172" s="2" t="str">
        <f t="shared" si="24"/>
        <v>01:30 PM</v>
      </c>
      <c r="G172" s="2" t="str">
        <f t="shared" si="24"/>
        <v>03:30 PM</v>
      </c>
      <c r="H172" s="7" t="s">
        <v>352</v>
      </c>
      <c r="I172" s="7" t="s">
        <v>353</v>
      </c>
      <c r="J172" s="10">
        <f t="shared" si="25"/>
        <v>2.0000000000000009</v>
      </c>
      <c r="K172" s="23"/>
      <c r="N172" s="23"/>
      <c r="S172" s="23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2"/>
        <v>11:30AM</v>
      </c>
      <c r="E173" s="2" t="str">
        <f t="shared" si="23"/>
        <v>01:30PM</v>
      </c>
      <c r="F173" s="2" t="str">
        <f t="shared" si="24"/>
        <v>11:30 AM</v>
      </c>
      <c r="G173" s="2" t="str">
        <f t="shared" si="24"/>
        <v>01:30 PM</v>
      </c>
      <c r="H173" s="7" t="s">
        <v>351</v>
      </c>
      <c r="I173" s="7" t="s">
        <v>352</v>
      </c>
      <c r="J173" s="10">
        <f t="shared" si="25"/>
        <v>1.9999999999999996</v>
      </c>
      <c r="K173" s="23"/>
      <c r="N173" s="23"/>
      <c r="S173" s="23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2"/>
        <v>07:30AM</v>
      </c>
      <c r="E174" s="2" t="str">
        <f t="shared" si="23"/>
        <v>09:30AM</v>
      </c>
      <c r="F174" s="2" t="str">
        <f t="shared" si="24"/>
        <v>07:30 AM</v>
      </c>
      <c r="G174" s="2" t="str">
        <f t="shared" si="24"/>
        <v>09:30 AM</v>
      </c>
      <c r="H174" s="7" t="s">
        <v>349</v>
      </c>
      <c r="I174" s="7" t="s">
        <v>350</v>
      </c>
      <c r="J174" s="10">
        <f t="shared" si="25"/>
        <v>1.9999999999999996</v>
      </c>
      <c r="K174" s="23"/>
      <c r="N174" s="23"/>
      <c r="S174" s="23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2"/>
        <v>03:30PM</v>
      </c>
      <c r="E175" s="2" t="str">
        <f t="shared" si="23"/>
        <v>05:30PM</v>
      </c>
      <c r="F175" s="2" t="str">
        <f t="shared" si="24"/>
        <v>03:30 PM</v>
      </c>
      <c r="G175" s="2" t="str">
        <f t="shared" si="24"/>
        <v>05:30 PM</v>
      </c>
      <c r="H175" s="7" t="s">
        <v>353</v>
      </c>
      <c r="I175" s="7" t="s">
        <v>358</v>
      </c>
      <c r="J175" s="10">
        <f t="shared" si="25"/>
        <v>1.9999999999999982</v>
      </c>
      <c r="K175" s="23"/>
      <c r="N175" s="23"/>
      <c r="S175" s="23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2"/>
        <v>03:30PM</v>
      </c>
      <c r="E176" s="2" t="str">
        <f t="shared" si="23"/>
        <v>05:30PM</v>
      </c>
      <c r="F176" s="2" t="str">
        <f t="shared" si="24"/>
        <v>03:30 PM</v>
      </c>
      <c r="G176" s="2" t="str">
        <f t="shared" si="24"/>
        <v>05:30 PM</v>
      </c>
      <c r="H176" s="7" t="s">
        <v>353</v>
      </c>
      <c r="I176" s="7" t="s">
        <v>358</v>
      </c>
      <c r="J176" s="10">
        <f t="shared" si="25"/>
        <v>1.9999999999999982</v>
      </c>
      <c r="K176" s="23"/>
      <c r="N176" s="23"/>
      <c r="S176" s="23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2"/>
        <v>09:30AM</v>
      </c>
      <c r="E177" s="2" t="str">
        <f t="shared" si="23"/>
        <v>11:30AM</v>
      </c>
      <c r="F177" s="2" t="str">
        <f t="shared" si="24"/>
        <v>09:30 AM</v>
      </c>
      <c r="G177" s="2" t="str">
        <f t="shared" si="24"/>
        <v>11:30 AM</v>
      </c>
      <c r="H177" s="7" t="s">
        <v>350</v>
      </c>
      <c r="I177" s="7" t="s">
        <v>351</v>
      </c>
      <c r="J177" s="10">
        <f t="shared" si="25"/>
        <v>2.0000000000000009</v>
      </c>
      <c r="K177" s="23"/>
      <c r="N177" s="23"/>
      <c r="S177" s="23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2"/>
        <v>01:30PM</v>
      </c>
      <c r="E178" s="2" t="str">
        <f t="shared" si="23"/>
        <v>03:30PM</v>
      </c>
      <c r="F178" s="2" t="str">
        <f t="shared" si="24"/>
        <v>01:30 PM</v>
      </c>
      <c r="G178" s="2" t="str">
        <f t="shared" si="24"/>
        <v>03:30 PM</v>
      </c>
      <c r="H178" s="7" t="s">
        <v>352</v>
      </c>
      <c r="I178" s="7" t="s">
        <v>353</v>
      </c>
      <c r="J178" s="10">
        <f t="shared" si="25"/>
        <v>2.0000000000000009</v>
      </c>
      <c r="K178" s="23"/>
      <c r="N178" s="23"/>
      <c r="S178" s="23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2"/>
        <v>01:30PM</v>
      </c>
      <c r="E179" s="2" t="str">
        <f t="shared" si="23"/>
        <v>02:50PM</v>
      </c>
      <c r="F179" s="2" t="str">
        <f t="shared" si="24"/>
        <v>01:30 PM</v>
      </c>
      <c r="G179" s="2" t="str">
        <f t="shared" si="24"/>
        <v>02:50 PM</v>
      </c>
      <c r="H179" s="7" t="s">
        <v>352</v>
      </c>
      <c r="I179" s="7" t="s">
        <v>365</v>
      </c>
      <c r="J179" s="10">
        <f t="shared" si="25"/>
        <v>1.3333333333333339</v>
      </c>
      <c r="K179" s="23"/>
      <c r="N179" s="23"/>
      <c r="S179" s="23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2"/>
        <v>07:30AM</v>
      </c>
      <c r="E180" s="2" t="str">
        <f t="shared" si="23"/>
        <v>09:30AM</v>
      </c>
      <c r="F180" s="2" t="str">
        <f t="shared" si="24"/>
        <v>07:30 AM</v>
      </c>
      <c r="G180" s="2" t="str">
        <f t="shared" si="24"/>
        <v>09:30 AM</v>
      </c>
      <c r="H180" s="7" t="s">
        <v>349</v>
      </c>
      <c r="I180" s="7" t="s">
        <v>350</v>
      </c>
      <c r="J180" s="10">
        <f t="shared" si="25"/>
        <v>1.9999999999999996</v>
      </c>
      <c r="K180" s="23"/>
      <c r="N180" s="23"/>
      <c r="S180" s="23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2"/>
        <v>09:30AM</v>
      </c>
      <c r="E181" s="2" t="str">
        <f t="shared" si="23"/>
        <v>11:30AM</v>
      </c>
      <c r="F181" s="2" t="str">
        <f t="shared" si="24"/>
        <v>09:30 AM</v>
      </c>
      <c r="G181" s="2" t="str">
        <f t="shared" si="24"/>
        <v>11:30 AM</v>
      </c>
      <c r="H181" s="7" t="s">
        <v>350</v>
      </c>
      <c r="I181" s="7" t="s">
        <v>351</v>
      </c>
      <c r="J181" s="10">
        <f t="shared" si="25"/>
        <v>2.0000000000000009</v>
      </c>
      <c r="K181" s="23"/>
      <c r="N181" s="23"/>
      <c r="S181" s="23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2"/>
        <v>09:30AM</v>
      </c>
      <c r="E182" s="2" t="str">
        <f t="shared" si="23"/>
        <v>11:30AM</v>
      </c>
      <c r="F182" s="2" t="str">
        <f t="shared" si="24"/>
        <v>09:30 AM</v>
      </c>
      <c r="G182" s="2" t="str">
        <f t="shared" si="24"/>
        <v>11:30 AM</v>
      </c>
      <c r="H182" s="7" t="s">
        <v>350</v>
      </c>
      <c r="I182" s="7" t="s">
        <v>351</v>
      </c>
      <c r="J182" s="10">
        <f t="shared" si="25"/>
        <v>2.0000000000000009</v>
      </c>
      <c r="K182" s="23"/>
      <c r="N182" s="23"/>
      <c r="S182" s="23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2"/>
        <v>01:30PM</v>
      </c>
      <c r="E183" s="2" t="str">
        <f t="shared" si="23"/>
        <v>03:30PM</v>
      </c>
      <c r="F183" s="2" t="str">
        <f t="shared" si="24"/>
        <v>01:30 PM</v>
      </c>
      <c r="G183" s="2" t="str">
        <f t="shared" si="24"/>
        <v>03:30 PM</v>
      </c>
      <c r="H183" s="7" t="s">
        <v>352</v>
      </c>
      <c r="I183" s="7" t="s">
        <v>353</v>
      </c>
      <c r="J183" s="10">
        <f t="shared" si="25"/>
        <v>2.0000000000000009</v>
      </c>
      <c r="K183" s="23"/>
      <c r="N183" s="23"/>
      <c r="S183" s="23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2"/>
        <v>03:30PM</v>
      </c>
      <c r="E184" s="2" t="str">
        <f t="shared" si="23"/>
        <v>06:10PM</v>
      </c>
      <c r="F184" s="2" t="str">
        <f t="shared" si="24"/>
        <v>03:30 PM</v>
      </c>
      <c r="G184" s="2" t="str">
        <f t="shared" si="24"/>
        <v>06:10 PM</v>
      </c>
      <c r="H184" s="7" t="s">
        <v>353</v>
      </c>
      <c r="I184" s="7" t="s">
        <v>366</v>
      </c>
      <c r="J184" s="10">
        <f t="shared" si="25"/>
        <v>2.6666666666666679</v>
      </c>
      <c r="K184" s="23"/>
      <c r="N184" s="23"/>
      <c r="S184" s="23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2"/>
        <v>11:30AM</v>
      </c>
      <c r="E185" s="2" t="str">
        <f t="shared" si="23"/>
        <v>01:30PM</v>
      </c>
      <c r="F185" s="2" t="str">
        <f t="shared" si="24"/>
        <v>11:30 AM</v>
      </c>
      <c r="G185" s="2" t="str">
        <f t="shared" si="24"/>
        <v>01:30 PM</v>
      </c>
      <c r="H185" s="7" t="s">
        <v>351</v>
      </c>
      <c r="I185" s="7" t="s">
        <v>352</v>
      </c>
      <c r="J185" s="10">
        <f t="shared" si="25"/>
        <v>1.9999999999999996</v>
      </c>
      <c r="K185" s="23"/>
      <c r="N185" s="23"/>
      <c r="S185" s="23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2"/>
        <v>07:30AM</v>
      </c>
      <c r="E186" s="2" t="str">
        <f t="shared" si="23"/>
        <v>09:30AM</v>
      </c>
      <c r="F186" s="2" t="str">
        <f t="shared" si="24"/>
        <v>07:30 AM</v>
      </c>
      <c r="G186" s="2" t="str">
        <f t="shared" si="24"/>
        <v>09:30 AM</v>
      </c>
      <c r="H186" s="7" t="s">
        <v>349</v>
      </c>
      <c r="I186" s="7" t="s">
        <v>350</v>
      </c>
      <c r="J186" s="10">
        <f t="shared" si="25"/>
        <v>1.9999999999999996</v>
      </c>
      <c r="K186" s="23"/>
      <c r="N186" s="23"/>
      <c r="S186" s="23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2"/>
        <v>09:30AM</v>
      </c>
      <c r="E187" s="2" t="str">
        <f t="shared" si="23"/>
        <v>11:30AM</v>
      </c>
      <c r="F187" s="2" t="str">
        <f t="shared" si="24"/>
        <v>09:30 AM</v>
      </c>
      <c r="G187" s="2" t="str">
        <f t="shared" si="24"/>
        <v>11:30 AM</v>
      </c>
      <c r="H187" s="7" t="s">
        <v>350</v>
      </c>
      <c r="I187" s="7" t="s">
        <v>351</v>
      </c>
      <c r="J187" s="10">
        <f t="shared" si="25"/>
        <v>2.0000000000000009</v>
      </c>
      <c r="K187" s="23"/>
      <c r="N187" s="23"/>
      <c r="S187" s="23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2"/>
        <v>03:30PM</v>
      </c>
      <c r="E188" s="2" t="str">
        <f t="shared" si="23"/>
        <v>05:30PM</v>
      </c>
      <c r="F188" s="2" t="str">
        <f t="shared" si="24"/>
        <v>03:30 PM</v>
      </c>
      <c r="G188" s="2" t="str">
        <f t="shared" si="24"/>
        <v>05:30 PM</v>
      </c>
      <c r="H188" s="7" t="s">
        <v>353</v>
      </c>
      <c r="I188" s="7" t="s">
        <v>358</v>
      </c>
      <c r="J188" s="10">
        <f t="shared" si="25"/>
        <v>1.9999999999999982</v>
      </c>
      <c r="K188" s="23"/>
      <c r="N188" s="23"/>
      <c r="S188" s="23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2"/>
        <v>09:30AM</v>
      </c>
      <c r="E189" s="2" t="str">
        <f t="shared" si="23"/>
        <v>11:30AM</v>
      </c>
      <c r="F189" s="2" t="str">
        <f t="shared" si="24"/>
        <v>09:30 AM</v>
      </c>
      <c r="G189" s="2" t="str">
        <f t="shared" si="24"/>
        <v>11:30 AM</v>
      </c>
      <c r="H189" s="7" t="s">
        <v>350</v>
      </c>
      <c r="I189" s="7" t="s">
        <v>351</v>
      </c>
      <c r="J189" s="10">
        <f t="shared" si="25"/>
        <v>2.0000000000000009</v>
      </c>
      <c r="K189" s="23"/>
      <c r="N189" s="23"/>
      <c r="S189" s="23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2"/>
        <v>01:30PM</v>
      </c>
      <c r="E190" s="2" t="str">
        <f t="shared" si="23"/>
        <v>03:30PM</v>
      </c>
      <c r="F190" s="2" t="str">
        <f t="shared" si="24"/>
        <v>01:30 PM</v>
      </c>
      <c r="G190" s="2" t="str">
        <f t="shared" si="24"/>
        <v>03:30 PM</v>
      </c>
      <c r="H190" s="7" t="s">
        <v>352</v>
      </c>
      <c r="I190" s="7" t="s">
        <v>353</v>
      </c>
      <c r="J190" s="10">
        <f t="shared" si="25"/>
        <v>2.0000000000000009</v>
      </c>
      <c r="K190" s="23"/>
      <c r="N190" s="23"/>
      <c r="S190" s="23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2"/>
        <v>10:30AM</v>
      </c>
      <c r="E191" s="2" t="str">
        <f t="shared" si="23"/>
        <v>11:50AM</v>
      </c>
      <c r="F191" s="2" t="str">
        <f t="shared" si="24"/>
        <v>10:30 AM</v>
      </c>
      <c r="G191" s="2" t="str">
        <f t="shared" si="24"/>
        <v>11:50 AM</v>
      </c>
      <c r="H191" s="7" t="s">
        <v>367</v>
      </c>
      <c r="I191" s="7" t="s">
        <v>368</v>
      </c>
      <c r="J191" s="10">
        <f t="shared" si="25"/>
        <v>1.3333333333333339</v>
      </c>
      <c r="K191" s="23"/>
      <c r="N191" s="23"/>
      <c r="S191" s="23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2"/>
        <v>01:30PM</v>
      </c>
      <c r="E192" s="2" t="str">
        <f t="shared" si="23"/>
        <v>03:30PM</v>
      </c>
      <c r="F192" s="2" t="str">
        <f t="shared" si="24"/>
        <v>01:30 PM</v>
      </c>
      <c r="G192" s="2" t="str">
        <f t="shared" si="24"/>
        <v>03:30 PM</v>
      </c>
      <c r="H192" s="7" t="s">
        <v>352</v>
      </c>
      <c r="I192" s="7" t="s">
        <v>353</v>
      </c>
      <c r="J192" s="10">
        <f t="shared" si="25"/>
        <v>2.0000000000000009</v>
      </c>
      <c r="K192" s="23"/>
      <c r="N192" s="23"/>
      <c r="S192" s="23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2"/>
        <v>03:30PM</v>
      </c>
      <c r="E193" s="2" t="str">
        <f t="shared" si="23"/>
        <v>05:30PM</v>
      </c>
      <c r="F193" s="2" t="str">
        <f t="shared" si="24"/>
        <v>03:30 PM</v>
      </c>
      <c r="G193" s="2" t="str">
        <f t="shared" si="24"/>
        <v>05:30 PM</v>
      </c>
      <c r="H193" s="7" t="s">
        <v>353</v>
      </c>
      <c r="I193" s="7" t="s">
        <v>358</v>
      </c>
      <c r="J193" s="10">
        <f t="shared" si="25"/>
        <v>1.9999999999999982</v>
      </c>
      <c r="K193" s="23"/>
      <c r="N193" s="23"/>
      <c r="S193" s="23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2"/>
        <v>11:30AM</v>
      </c>
      <c r="E194" s="2" t="str">
        <f t="shared" si="23"/>
        <v>01:30PM</v>
      </c>
      <c r="F194" s="2" t="str">
        <f t="shared" si="24"/>
        <v>11:30 AM</v>
      </c>
      <c r="G194" s="2" t="str">
        <f t="shared" si="24"/>
        <v>01:30 PM</v>
      </c>
      <c r="H194" s="7" t="s">
        <v>351</v>
      </c>
      <c r="I194" s="7" t="s">
        <v>352</v>
      </c>
      <c r="J194" s="10">
        <f t="shared" si="25"/>
        <v>1.9999999999999996</v>
      </c>
      <c r="K194" s="23"/>
      <c r="N194" s="23"/>
      <c r="S194" s="23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6">LEFT(C202, 7)</f>
        <v>07:30AM</v>
      </c>
      <c r="E195" s="2" t="str">
        <f t="shared" ref="E195:E258" si="27">RIGHT(C202, 7)</f>
        <v>09:30AM</v>
      </c>
      <c r="F195" s="2" t="str">
        <f t="shared" si="24"/>
        <v>07:30 AM</v>
      </c>
      <c r="G195" s="2" t="str">
        <f t="shared" si="24"/>
        <v>09:30 AM</v>
      </c>
      <c r="H195" s="7" t="s">
        <v>349</v>
      </c>
      <c r="I195" s="7" t="s">
        <v>350</v>
      </c>
      <c r="J195" s="10">
        <f t="shared" si="25"/>
        <v>1.9999999999999996</v>
      </c>
      <c r="K195" s="23"/>
      <c r="N195" s="23"/>
      <c r="S195" s="23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6"/>
        <v>09:30AM</v>
      </c>
      <c r="E196" s="2" t="str">
        <f t="shared" si="27"/>
        <v>11:30AM</v>
      </c>
      <c r="F196" s="2" t="str">
        <f t="shared" ref="F196:G259" si="28">LEFT(D196, 5) &amp; " " &amp; MID(D196, 6, 7)</f>
        <v>09:30 AM</v>
      </c>
      <c r="G196" s="2" t="str">
        <f t="shared" si="28"/>
        <v>11:30 AM</v>
      </c>
      <c r="H196" s="7" t="s">
        <v>350</v>
      </c>
      <c r="I196" s="7" t="s">
        <v>351</v>
      </c>
      <c r="J196" s="10">
        <f t="shared" ref="J196:J259" si="29">(I196-H196)*24</f>
        <v>2.0000000000000009</v>
      </c>
      <c r="K196" s="23"/>
      <c r="N196" s="23"/>
      <c r="S196" s="23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6"/>
        <v>01:30PM</v>
      </c>
      <c r="E197" s="2" t="str">
        <f t="shared" si="27"/>
        <v>03:30PM</v>
      </c>
      <c r="F197" s="2" t="str">
        <f t="shared" si="28"/>
        <v>01:30 PM</v>
      </c>
      <c r="G197" s="2" t="str">
        <f t="shared" si="28"/>
        <v>03:30 PM</v>
      </c>
      <c r="H197" s="7" t="s">
        <v>352</v>
      </c>
      <c r="I197" s="7" t="s">
        <v>353</v>
      </c>
      <c r="J197" s="10">
        <f t="shared" si="29"/>
        <v>2.0000000000000009</v>
      </c>
      <c r="K197" s="23"/>
      <c r="N197" s="23"/>
      <c r="S197" s="23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6"/>
        <v>11:30AM</v>
      </c>
      <c r="E198" s="2" t="str">
        <f t="shared" si="27"/>
        <v>01:30PM</v>
      </c>
      <c r="F198" s="2" t="str">
        <f t="shared" si="28"/>
        <v>11:30 AM</v>
      </c>
      <c r="G198" s="2" t="str">
        <f t="shared" si="28"/>
        <v>01:30 PM</v>
      </c>
      <c r="H198" s="7" t="s">
        <v>351</v>
      </c>
      <c r="I198" s="7" t="s">
        <v>352</v>
      </c>
      <c r="J198" s="10">
        <f t="shared" si="29"/>
        <v>1.9999999999999996</v>
      </c>
      <c r="K198" s="23"/>
      <c r="N198" s="23"/>
      <c r="S198" s="23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6"/>
        <v>09:30AM</v>
      </c>
      <c r="E199" s="2" t="str">
        <f t="shared" si="27"/>
        <v>11:30AM</v>
      </c>
      <c r="F199" s="2" t="str">
        <f t="shared" si="28"/>
        <v>09:30 AM</v>
      </c>
      <c r="G199" s="2" t="str">
        <f t="shared" si="28"/>
        <v>11:30 AM</v>
      </c>
      <c r="H199" s="7" t="s">
        <v>350</v>
      </c>
      <c r="I199" s="7" t="s">
        <v>351</v>
      </c>
      <c r="J199" s="10">
        <f t="shared" si="29"/>
        <v>2.0000000000000009</v>
      </c>
      <c r="K199" s="23"/>
      <c r="N199" s="23"/>
      <c r="S199" s="23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6"/>
        <v>03:30PM</v>
      </c>
      <c r="E200" s="2" t="str">
        <f t="shared" si="27"/>
        <v>05:30PM</v>
      </c>
      <c r="F200" s="2" t="str">
        <f t="shared" si="28"/>
        <v>03:30 PM</v>
      </c>
      <c r="G200" s="2" t="str">
        <f t="shared" si="28"/>
        <v>05:30 PM</v>
      </c>
      <c r="H200" s="7" t="s">
        <v>353</v>
      </c>
      <c r="I200" s="7" t="s">
        <v>358</v>
      </c>
      <c r="J200" s="10">
        <f t="shared" si="29"/>
        <v>1.9999999999999982</v>
      </c>
      <c r="K200" s="23"/>
      <c r="N200" s="23"/>
      <c r="S200" s="23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6"/>
        <v>01:30PM</v>
      </c>
      <c r="E201" s="2" t="str">
        <f t="shared" si="27"/>
        <v>03:30PM</v>
      </c>
      <c r="F201" s="2" t="str">
        <f t="shared" si="28"/>
        <v>01:30 PM</v>
      </c>
      <c r="G201" s="2" t="str">
        <f t="shared" si="28"/>
        <v>03:30 PM</v>
      </c>
      <c r="H201" s="7" t="s">
        <v>352</v>
      </c>
      <c r="I201" s="7" t="s">
        <v>353</v>
      </c>
      <c r="J201" s="10">
        <f t="shared" si="29"/>
        <v>2.0000000000000009</v>
      </c>
      <c r="K201" s="23"/>
      <c r="N201" s="23"/>
      <c r="S201" s="23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6"/>
        <v>03:30PM</v>
      </c>
      <c r="E202" s="2" t="str">
        <f t="shared" si="27"/>
        <v>05:30PM</v>
      </c>
      <c r="F202" s="2" t="str">
        <f t="shared" si="28"/>
        <v>03:30 PM</v>
      </c>
      <c r="G202" s="2" t="str">
        <f t="shared" si="28"/>
        <v>05:30 PM</v>
      </c>
      <c r="H202" s="7" t="s">
        <v>353</v>
      </c>
      <c r="I202" s="7" t="s">
        <v>358</v>
      </c>
      <c r="J202" s="10">
        <f t="shared" si="29"/>
        <v>1.9999999999999982</v>
      </c>
      <c r="K202" s="23"/>
      <c r="N202" s="23"/>
      <c r="S202" s="23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6"/>
        <v>09:30AM</v>
      </c>
      <c r="E203" s="2" t="str">
        <f t="shared" si="27"/>
        <v>11:30AM</v>
      </c>
      <c r="F203" s="2" t="str">
        <f t="shared" si="28"/>
        <v>09:30 AM</v>
      </c>
      <c r="G203" s="2" t="str">
        <f t="shared" si="28"/>
        <v>11:30 AM</v>
      </c>
      <c r="H203" s="7" t="s">
        <v>350</v>
      </c>
      <c r="I203" s="7" t="s">
        <v>351</v>
      </c>
      <c r="J203" s="10">
        <f t="shared" si="29"/>
        <v>2.0000000000000009</v>
      </c>
      <c r="K203" s="23"/>
      <c r="N203" s="23"/>
      <c r="S203" s="23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6"/>
        <v>11:30AM</v>
      </c>
      <c r="E204" s="2" t="str">
        <f t="shared" si="27"/>
        <v>01:30PM</v>
      </c>
      <c r="F204" s="2" t="str">
        <f t="shared" si="28"/>
        <v>11:30 AM</v>
      </c>
      <c r="G204" s="2" t="str">
        <f t="shared" si="28"/>
        <v>01:30 PM</v>
      </c>
      <c r="H204" s="7" t="s">
        <v>351</v>
      </c>
      <c r="I204" s="7" t="s">
        <v>352</v>
      </c>
      <c r="J204" s="10">
        <f t="shared" si="29"/>
        <v>1.9999999999999996</v>
      </c>
      <c r="K204" s="23"/>
      <c r="N204" s="23"/>
      <c r="S204" s="23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6"/>
        <v>07:30AM</v>
      </c>
      <c r="E205" s="2" t="str">
        <f t="shared" si="27"/>
        <v>09:30AM</v>
      </c>
      <c r="F205" s="2" t="str">
        <f t="shared" si="28"/>
        <v>07:30 AM</v>
      </c>
      <c r="G205" s="2" t="str">
        <f t="shared" si="28"/>
        <v>09:30 AM</v>
      </c>
      <c r="H205" s="7" t="s">
        <v>349</v>
      </c>
      <c r="I205" s="7" t="s">
        <v>350</v>
      </c>
      <c r="J205" s="10">
        <f t="shared" si="29"/>
        <v>1.9999999999999996</v>
      </c>
      <c r="K205" s="23"/>
      <c r="N205" s="23"/>
      <c r="S205" s="23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6"/>
        <v>01:30PM</v>
      </c>
      <c r="E206" s="2" t="str">
        <f t="shared" si="27"/>
        <v>03:30PM</v>
      </c>
      <c r="F206" s="2" t="str">
        <f t="shared" si="28"/>
        <v>01:30 PM</v>
      </c>
      <c r="G206" s="2" t="str">
        <f t="shared" si="28"/>
        <v>03:30 PM</v>
      </c>
      <c r="H206" s="7" t="s">
        <v>352</v>
      </c>
      <c r="I206" s="7" t="s">
        <v>353</v>
      </c>
      <c r="J206" s="10">
        <f t="shared" si="29"/>
        <v>2.0000000000000009</v>
      </c>
      <c r="K206" s="23"/>
      <c r="N206" s="23"/>
      <c r="S206" s="23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6"/>
        <v>11:30AM</v>
      </c>
      <c r="E207" s="2" t="str">
        <f t="shared" si="27"/>
        <v>01:30PM</v>
      </c>
      <c r="F207" s="2" t="str">
        <f t="shared" si="28"/>
        <v>11:30 AM</v>
      </c>
      <c r="G207" s="2" t="str">
        <f t="shared" si="28"/>
        <v>01:30 PM</v>
      </c>
      <c r="H207" s="7" t="s">
        <v>351</v>
      </c>
      <c r="I207" s="7" t="s">
        <v>352</v>
      </c>
      <c r="J207" s="10">
        <f t="shared" si="29"/>
        <v>1.9999999999999996</v>
      </c>
      <c r="K207" s="23"/>
      <c r="N207" s="23"/>
      <c r="S207" s="23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6"/>
        <v>09:30AM</v>
      </c>
      <c r="E208" s="2" t="str">
        <f t="shared" si="27"/>
        <v>11:30AM</v>
      </c>
      <c r="F208" s="2" t="str">
        <f t="shared" si="28"/>
        <v>09:30 AM</v>
      </c>
      <c r="G208" s="2" t="str">
        <f t="shared" si="28"/>
        <v>11:30 AM</v>
      </c>
      <c r="H208" s="7" t="s">
        <v>350</v>
      </c>
      <c r="I208" s="7" t="s">
        <v>351</v>
      </c>
      <c r="J208" s="10">
        <f t="shared" si="29"/>
        <v>2.0000000000000009</v>
      </c>
      <c r="K208" s="23"/>
      <c r="N208" s="23"/>
      <c r="S208" s="23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6"/>
        <v>03:30PM</v>
      </c>
      <c r="E209" s="2" t="str">
        <f t="shared" si="27"/>
        <v>05:30PM</v>
      </c>
      <c r="F209" s="2" t="str">
        <f t="shared" si="28"/>
        <v>03:30 PM</v>
      </c>
      <c r="G209" s="2" t="str">
        <f t="shared" si="28"/>
        <v>05:30 PM</v>
      </c>
      <c r="H209" s="7" t="s">
        <v>353</v>
      </c>
      <c r="I209" s="7" t="s">
        <v>358</v>
      </c>
      <c r="J209" s="10">
        <f t="shared" si="29"/>
        <v>1.9999999999999982</v>
      </c>
      <c r="K209" s="23"/>
      <c r="N209" s="23"/>
      <c r="S209" s="23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6"/>
        <v>07:30AM</v>
      </c>
      <c r="E210" s="2" t="str">
        <f t="shared" si="27"/>
        <v>09:30AM</v>
      </c>
      <c r="F210" s="2" t="str">
        <f t="shared" si="28"/>
        <v>07:30 AM</v>
      </c>
      <c r="G210" s="2" t="str">
        <f t="shared" si="28"/>
        <v>09:30 AM</v>
      </c>
      <c r="H210" s="7" t="s">
        <v>349</v>
      </c>
      <c r="I210" s="7" t="s">
        <v>350</v>
      </c>
      <c r="J210" s="10">
        <f t="shared" si="29"/>
        <v>1.9999999999999996</v>
      </c>
      <c r="K210" s="23"/>
      <c r="N210" s="23"/>
      <c r="S210" s="23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6"/>
        <v>09:30AM</v>
      </c>
      <c r="E211" s="2" t="str">
        <f t="shared" si="27"/>
        <v>11:30AM</v>
      </c>
      <c r="F211" s="2" t="str">
        <f t="shared" si="28"/>
        <v>09:30 AM</v>
      </c>
      <c r="G211" s="2" t="str">
        <f t="shared" si="28"/>
        <v>11:30 AM</v>
      </c>
      <c r="H211" s="7" t="s">
        <v>350</v>
      </c>
      <c r="I211" s="7" t="s">
        <v>351</v>
      </c>
      <c r="J211" s="10">
        <f t="shared" si="29"/>
        <v>2.0000000000000009</v>
      </c>
      <c r="K211" s="23"/>
      <c r="N211" s="23"/>
      <c r="S211" s="23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6"/>
        <v>01:30PM</v>
      </c>
      <c r="E212" s="2" t="str">
        <f t="shared" si="27"/>
        <v>03:30PM</v>
      </c>
      <c r="F212" s="2" t="str">
        <f t="shared" si="28"/>
        <v>01:30 PM</v>
      </c>
      <c r="G212" s="2" t="str">
        <f t="shared" si="28"/>
        <v>03:30 PM</v>
      </c>
      <c r="H212" s="7" t="s">
        <v>352</v>
      </c>
      <c r="I212" s="7" t="s">
        <v>353</v>
      </c>
      <c r="J212" s="10">
        <f t="shared" si="29"/>
        <v>2.0000000000000009</v>
      </c>
      <c r="K212" s="23"/>
      <c r="N212" s="23"/>
      <c r="S212" s="23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6"/>
        <v>11:30AM</v>
      </c>
      <c r="E213" s="2" t="str">
        <f t="shared" si="27"/>
        <v>01:30PM</v>
      </c>
      <c r="F213" s="2" t="str">
        <f t="shared" si="28"/>
        <v>11:30 AM</v>
      </c>
      <c r="G213" s="2" t="str">
        <f t="shared" si="28"/>
        <v>01:30 PM</v>
      </c>
      <c r="H213" s="7" t="s">
        <v>351</v>
      </c>
      <c r="I213" s="7" t="s">
        <v>352</v>
      </c>
      <c r="J213" s="10">
        <f t="shared" si="29"/>
        <v>1.9999999999999996</v>
      </c>
      <c r="K213" s="23"/>
      <c r="N213" s="23"/>
      <c r="S213" s="23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6"/>
        <v>03:30PM</v>
      </c>
      <c r="E214" s="2" t="str">
        <f t="shared" si="27"/>
        <v>05:30PM</v>
      </c>
      <c r="F214" s="2" t="str">
        <f t="shared" si="28"/>
        <v>03:30 PM</v>
      </c>
      <c r="G214" s="2" t="str">
        <f t="shared" si="28"/>
        <v>05:30 PM</v>
      </c>
      <c r="H214" s="7" t="s">
        <v>353</v>
      </c>
      <c r="I214" s="7" t="s">
        <v>358</v>
      </c>
      <c r="J214" s="10">
        <f t="shared" si="29"/>
        <v>1.9999999999999982</v>
      </c>
      <c r="K214" s="23"/>
      <c r="N214" s="23"/>
      <c r="S214" s="23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6"/>
        <v>03:30PM</v>
      </c>
      <c r="E215" s="2" t="str">
        <f t="shared" si="27"/>
        <v>05:30PM</v>
      </c>
      <c r="F215" s="2" t="str">
        <f t="shared" si="28"/>
        <v>03:30 PM</v>
      </c>
      <c r="G215" s="2" t="str">
        <f t="shared" si="28"/>
        <v>05:30 PM</v>
      </c>
      <c r="H215" s="7" t="s">
        <v>353</v>
      </c>
      <c r="I215" s="7" t="s">
        <v>358</v>
      </c>
      <c r="J215" s="10">
        <f t="shared" si="29"/>
        <v>1.9999999999999982</v>
      </c>
      <c r="K215" s="23"/>
      <c r="N215" s="23"/>
      <c r="S215" s="23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6"/>
        <v>01:30PM</v>
      </c>
      <c r="E216" s="2" t="str">
        <f t="shared" si="27"/>
        <v>03:30PM</v>
      </c>
      <c r="F216" s="2" t="str">
        <f t="shared" si="28"/>
        <v>01:30 PM</v>
      </c>
      <c r="G216" s="2" t="str">
        <f t="shared" si="28"/>
        <v>03:30 PM</v>
      </c>
      <c r="H216" s="7" t="s">
        <v>352</v>
      </c>
      <c r="I216" s="7" t="s">
        <v>353</v>
      </c>
      <c r="J216" s="10">
        <f t="shared" si="29"/>
        <v>2.0000000000000009</v>
      </c>
      <c r="K216" s="23"/>
      <c r="N216" s="23"/>
      <c r="S216" s="23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6"/>
        <v>09:30AM</v>
      </c>
      <c r="E217" s="2" t="str">
        <f t="shared" si="27"/>
        <v>11:30AM</v>
      </c>
      <c r="F217" s="2" t="str">
        <f t="shared" si="28"/>
        <v>09:30 AM</v>
      </c>
      <c r="G217" s="2" t="str">
        <f t="shared" si="28"/>
        <v>11:30 AM</v>
      </c>
      <c r="H217" s="7" t="s">
        <v>350</v>
      </c>
      <c r="I217" s="7" t="s">
        <v>351</v>
      </c>
      <c r="J217" s="10">
        <f t="shared" si="29"/>
        <v>2.0000000000000009</v>
      </c>
      <c r="K217" s="23"/>
      <c r="N217" s="23"/>
      <c r="S217" s="23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6"/>
        <v>09:30AM</v>
      </c>
      <c r="E218" s="2" t="str">
        <f t="shared" si="27"/>
        <v>11:30AM</v>
      </c>
      <c r="F218" s="2" t="str">
        <f t="shared" si="28"/>
        <v>09:30 AM</v>
      </c>
      <c r="G218" s="2" t="str">
        <f t="shared" si="28"/>
        <v>11:30 AM</v>
      </c>
      <c r="H218" s="7" t="s">
        <v>350</v>
      </c>
      <c r="I218" s="7" t="s">
        <v>351</v>
      </c>
      <c r="J218" s="10">
        <f t="shared" si="29"/>
        <v>2.0000000000000009</v>
      </c>
      <c r="K218" s="23"/>
      <c r="N218" s="23"/>
      <c r="S218" s="23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6"/>
        <v>01:30PM</v>
      </c>
      <c r="E219" s="2" t="str">
        <f t="shared" si="27"/>
        <v>03:30PM</v>
      </c>
      <c r="F219" s="2" t="str">
        <f t="shared" si="28"/>
        <v>01:30 PM</v>
      </c>
      <c r="G219" s="2" t="str">
        <f t="shared" si="28"/>
        <v>03:30 PM</v>
      </c>
      <c r="H219" s="7" t="s">
        <v>352</v>
      </c>
      <c r="I219" s="7" t="s">
        <v>353</v>
      </c>
      <c r="J219" s="10">
        <f t="shared" si="29"/>
        <v>2.0000000000000009</v>
      </c>
      <c r="K219" s="23"/>
      <c r="N219" s="23"/>
      <c r="S219" s="23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6"/>
        <v>11:30AM</v>
      </c>
      <c r="E220" s="2" t="str">
        <f t="shared" si="27"/>
        <v>01:30PM</v>
      </c>
      <c r="F220" s="2" t="str">
        <f t="shared" si="28"/>
        <v>11:30 AM</v>
      </c>
      <c r="G220" s="2" t="str">
        <f t="shared" si="28"/>
        <v>01:30 PM</v>
      </c>
      <c r="H220" s="7" t="s">
        <v>351</v>
      </c>
      <c r="I220" s="7" t="s">
        <v>352</v>
      </c>
      <c r="J220" s="10">
        <f t="shared" si="29"/>
        <v>1.9999999999999996</v>
      </c>
      <c r="K220" s="23"/>
      <c r="N220" s="23"/>
      <c r="S220" s="23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6"/>
        <v>03:30PM</v>
      </c>
      <c r="E221" s="2" t="str">
        <f t="shared" si="27"/>
        <v>05:30PM</v>
      </c>
      <c r="F221" s="2" t="str">
        <f t="shared" si="28"/>
        <v>03:30 PM</v>
      </c>
      <c r="G221" s="2" t="str">
        <f t="shared" si="28"/>
        <v>05:30 PM</v>
      </c>
      <c r="H221" s="7" t="s">
        <v>353</v>
      </c>
      <c r="I221" s="7" t="s">
        <v>358</v>
      </c>
      <c r="J221" s="10">
        <f t="shared" si="29"/>
        <v>1.9999999999999982</v>
      </c>
      <c r="K221" s="23"/>
      <c r="N221" s="23"/>
      <c r="S221" s="23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6"/>
        <v>03:30PM</v>
      </c>
      <c r="E222" s="2" t="str">
        <f t="shared" si="27"/>
        <v>05:30PM</v>
      </c>
      <c r="F222" s="2" t="str">
        <f t="shared" si="28"/>
        <v>03:30 PM</v>
      </c>
      <c r="G222" s="2" t="str">
        <f t="shared" si="28"/>
        <v>05:30 PM</v>
      </c>
      <c r="H222" s="7" t="s">
        <v>353</v>
      </c>
      <c r="I222" s="7" t="s">
        <v>358</v>
      </c>
      <c r="J222" s="10">
        <f t="shared" si="29"/>
        <v>1.9999999999999982</v>
      </c>
      <c r="K222" s="23"/>
      <c r="N222" s="23"/>
      <c r="S222" s="23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6"/>
        <v>01:30PM</v>
      </c>
      <c r="E223" s="2" t="str">
        <f t="shared" si="27"/>
        <v>03:30PM</v>
      </c>
      <c r="F223" s="2" t="str">
        <f t="shared" si="28"/>
        <v>01:30 PM</v>
      </c>
      <c r="G223" s="2" t="str">
        <f t="shared" si="28"/>
        <v>03:30 PM</v>
      </c>
      <c r="H223" s="7" t="s">
        <v>352</v>
      </c>
      <c r="I223" s="7" t="s">
        <v>353</v>
      </c>
      <c r="J223" s="10">
        <f t="shared" si="29"/>
        <v>2.0000000000000009</v>
      </c>
      <c r="K223" s="23"/>
      <c r="N223" s="23"/>
      <c r="S223" s="23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6"/>
        <v>09:30AM</v>
      </c>
      <c r="E224" s="2" t="str">
        <f t="shared" si="27"/>
        <v>11:30AM</v>
      </c>
      <c r="F224" s="2" t="str">
        <f t="shared" si="28"/>
        <v>09:30 AM</v>
      </c>
      <c r="G224" s="2" t="str">
        <f t="shared" si="28"/>
        <v>11:30 AM</v>
      </c>
      <c r="H224" s="7" t="s">
        <v>350</v>
      </c>
      <c r="I224" s="7" t="s">
        <v>351</v>
      </c>
      <c r="J224" s="10">
        <f t="shared" si="29"/>
        <v>2.0000000000000009</v>
      </c>
      <c r="K224" s="23"/>
      <c r="N224" s="23"/>
      <c r="S224" s="23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6"/>
        <v>11:30AM</v>
      </c>
      <c r="E225" s="2" t="str">
        <f t="shared" si="27"/>
        <v>01:30PM</v>
      </c>
      <c r="F225" s="2" t="str">
        <f t="shared" si="28"/>
        <v>11:30 AM</v>
      </c>
      <c r="G225" s="2" t="str">
        <f t="shared" si="28"/>
        <v>01:30 PM</v>
      </c>
      <c r="H225" s="7" t="s">
        <v>351</v>
      </c>
      <c r="I225" s="7" t="s">
        <v>352</v>
      </c>
      <c r="J225" s="10">
        <f t="shared" si="29"/>
        <v>1.9999999999999996</v>
      </c>
      <c r="K225" s="23"/>
      <c r="N225" s="23"/>
      <c r="S225" s="23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6"/>
        <v>09:30AM</v>
      </c>
      <c r="E226" s="2" t="str">
        <f t="shared" si="27"/>
        <v>11:30AM</v>
      </c>
      <c r="F226" s="2" t="str">
        <f t="shared" si="28"/>
        <v>09:30 AM</v>
      </c>
      <c r="G226" s="2" t="str">
        <f t="shared" si="28"/>
        <v>11:30 AM</v>
      </c>
      <c r="H226" s="7" t="s">
        <v>350</v>
      </c>
      <c r="I226" s="7" t="s">
        <v>351</v>
      </c>
      <c r="J226" s="10">
        <f t="shared" si="29"/>
        <v>2.0000000000000009</v>
      </c>
      <c r="K226" s="23"/>
      <c r="N226" s="23"/>
      <c r="S226" s="23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6"/>
        <v>03:30PM</v>
      </c>
      <c r="E227" s="2" t="str">
        <f t="shared" si="27"/>
        <v>05:30PM</v>
      </c>
      <c r="F227" s="2" t="str">
        <f t="shared" si="28"/>
        <v>03:30 PM</v>
      </c>
      <c r="G227" s="2" t="str">
        <f t="shared" si="28"/>
        <v>05:30 PM</v>
      </c>
      <c r="H227" s="7" t="s">
        <v>353</v>
      </c>
      <c r="I227" s="7" t="s">
        <v>358</v>
      </c>
      <c r="J227" s="10">
        <f t="shared" si="29"/>
        <v>1.9999999999999982</v>
      </c>
      <c r="K227" s="23"/>
      <c r="N227" s="23"/>
      <c r="S227" s="23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6"/>
        <v>03:30PM</v>
      </c>
      <c r="E228" s="2" t="str">
        <f t="shared" si="27"/>
        <v>05:30PM</v>
      </c>
      <c r="F228" s="2" t="str">
        <f t="shared" si="28"/>
        <v>03:30 PM</v>
      </c>
      <c r="G228" s="2" t="str">
        <f t="shared" si="28"/>
        <v>05:30 PM</v>
      </c>
      <c r="H228" s="7" t="s">
        <v>353</v>
      </c>
      <c r="I228" s="7" t="s">
        <v>358</v>
      </c>
      <c r="J228" s="10">
        <f t="shared" si="29"/>
        <v>1.9999999999999982</v>
      </c>
      <c r="K228" s="23"/>
      <c r="N228" s="23"/>
      <c r="S228" s="23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6"/>
        <v>01:30PM</v>
      </c>
      <c r="E229" s="2" t="str">
        <f t="shared" si="27"/>
        <v>03:30PM</v>
      </c>
      <c r="F229" s="2" t="str">
        <f t="shared" si="28"/>
        <v>01:30 PM</v>
      </c>
      <c r="G229" s="2" t="str">
        <f t="shared" si="28"/>
        <v>03:30 PM</v>
      </c>
      <c r="H229" s="7" t="s">
        <v>352</v>
      </c>
      <c r="I229" s="7" t="s">
        <v>353</v>
      </c>
      <c r="J229" s="10">
        <f t="shared" si="29"/>
        <v>2.0000000000000009</v>
      </c>
      <c r="K229" s="23"/>
      <c r="N229" s="23"/>
      <c r="S229" s="23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6"/>
        <v>09:30AM</v>
      </c>
      <c r="E230" s="2" t="str">
        <f t="shared" si="27"/>
        <v>11:30AM</v>
      </c>
      <c r="F230" s="2" t="str">
        <f t="shared" si="28"/>
        <v>09:30 AM</v>
      </c>
      <c r="G230" s="2" t="str">
        <f t="shared" si="28"/>
        <v>11:30 AM</v>
      </c>
      <c r="H230" s="7" t="s">
        <v>350</v>
      </c>
      <c r="I230" s="7" t="s">
        <v>351</v>
      </c>
      <c r="J230" s="10">
        <f t="shared" si="29"/>
        <v>2.0000000000000009</v>
      </c>
      <c r="K230" s="23"/>
      <c r="N230" s="23"/>
      <c r="S230" s="23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6"/>
        <v>07:30AM</v>
      </c>
      <c r="E231" s="2" t="str">
        <f t="shared" si="27"/>
        <v>11:30AM</v>
      </c>
      <c r="F231" s="2" t="str">
        <f t="shared" si="28"/>
        <v>07:30 AM</v>
      </c>
      <c r="G231" s="2" t="str">
        <f t="shared" si="28"/>
        <v>11:30 AM</v>
      </c>
      <c r="H231" s="7" t="s">
        <v>349</v>
      </c>
      <c r="I231" s="7" t="s">
        <v>351</v>
      </c>
      <c r="J231" s="10">
        <f t="shared" si="29"/>
        <v>4</v>
      </c>
      <c r="K231" s="23"/>
      <c r="N231" s="23"/>
      <c r="S231" s="23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6"/>
        <v>11:30AM</v>
      </c>
      <c r="E232" s="2" t="str">
        <f t="shared" si="27"/>
        <v>01:30PM</v>
      </c>
      <c r="F232" s="2" t="str">
        <f t="shared" si="28"/>
        <v>11:30 AM</v>
      </c>
      <c r="G232" s="2" t="str">
        <f t="shared" si="28"/>
        <v>01:30 PM</v>
      </c>
      <c r="H232" s="7" t="s">
        <v>351</v>
      </c>
      <c r="I232" s="7" t="s">
        <v>352</v>
      </c>
      <c r="J232" s="10">
        <f t="shared" si="29"/>
        <v>1.9999999999999996</v>
      </c>
      <c r="K232" s="23"/>
      <c r="N232" s="23"/>
      <c r="S232" s="23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6"/>
        <v>09:30AM</v>
      </c>
      <c r="E233" s="2" t="str">
        <f t="shared" si="27"/>
        <v>11:30AM</v>
      </c>
      <c r="F233" s="2" t="str">
        <f t="shared" si="28"/>
        <v>09:30 AM</v>
      </c>
      <c r="G233" s="2" t="str">
        <f t="shared" si="28"/>
        <v>11:30 AM</v>
      </c>
      <c r="H233" s="7" t="s">
        <v>350</v>
      </c>
      <c r="I233" s="7" t="s">
        <v>351</v>
      </c>
      <c r="J233" s="10">
        <f t="shared" si="29"/>
        <v>2.0000000000000009</v>
      </c>
      <c r="K233" s="23"/>
      <c r="N233" s="23"/>
      <c r="S233" s="23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6"/>
        <v>03:30PM</v>
      </c>
      <c r="E234" s="2" t="str">
        <f t="shared" si="27"/>
        <v>05:30PM</v>
      </c>
      <c r="F234" s="2" t="str">
        <f t="shared" si="28"/>
        <v>03:30 PM</v>
      </c>
      <c r="G234" s="2" t="str">
        <f t="shared" si="28"/>
        <v>05:30 PM</v>
      </c>
      <c r="H234" s="7" t="s">
        <v>353</v>
      </c>
      <c r="I234" s="7" t="s">
        <v>358</v>
      </c>
      <c r="J234" s="10">
        <f t="shared" si="29"/>
        <v>1.9999999999999982</v>
      </c>
      <c r="K234" s="23"/>
      <c r="N234" s="23"/>
      <c r="S234" s="23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6"/>
        <v>01:30PM</v>
      </c>
      <c r="E235" s="2" t="str">
        <f t="shared" si="27"/>
        <v>03:30PM</v>
      </c>
      <c r="F235" s="2" t="str">
        <f t="shared" si="28"/>
        <v>01:30 PM</v>
      </c>
      <c r="G235" s="2" t="str">
        <f t="shared" si="28"/>
        <v>03:30 PM</v>
      </c>
      <c r="H235" s="7" t="s">
        <v>352</v>
      </c>
      <c r="I235" s="7" t="s">
        <v>353</v>
      </c>
      <c r="J235" s="10">
        <f t="shared" si="29"/>
        <v>2.0000000000000009</v>
      </c>
      <c r="K235" s="23"/>
      <c r="N235" s="23"/>
      <c r="S235" s="23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6"/>
        <v>03:30PM</v>
      </c>
      <c r="E236" s="2" t="str">
        <f t="shared" si="27"/>
        <v>05:30PM</v>
      </c>
      <c r="F236" s="2" t="str">
        <f t="shared" si="28"/>
        <v>03:30 PM</v>
      </c>
      <c r="G236" s="2" t="str">
        <f t="shared" si="28"/>
        <v>05:30 PM</v>
      </c>
      <c r="H236" s="7" t="s">
        <v>353</v>
      </c>
      <c r="I236" s="7" t="s">
        <v>358</v>
      </c>
      <c r="J236" s="10">
        <f t="shared" si="29"/>
        <v>1.9999999999999982</v>
      </c>
      <c r="K236" s="23"/>
      <c r="N236" s="23"/>
      <c r="S236" s="23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6"/>
        <v>01:30PM</v>
      </c>
      <c r="E237" s="2" t="str">
        <f t="shared" si="27"/>
        <v>03:30PM</v>
      </c>
      <c r="F237" s="2" t="str">
        <f t="shared" si="28"/>
        <v>01:30 PM</v>
      </c>
      <c r="G237" s="2" t="str">
        <f t="shared" si="28"/>
        <v>03:30 PM</v>
      </c>
      <c r="H237" s="7" t="s">
        <v>352</v>
      </c>
      <c r="I237" s="7" t="s">
        <v>353</v>
      </c>
      <c r="J237" s="10">
        <f t="shared" si="29"/>
        <v>2.0000000000000009</v>
      </c>
      <c r="K237" s="23"/>
      <c r="N237" s="23"/>
      <c r="S237" s="23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6"/>
        <v>03:30PM</v>
      </c>
      <c r="E238" s="2" t="str">
        <f t="shared" si="27"/>
        <v>05:30PM</v>
      </c>
      <c r="F238" s="2" t="str">
        <f t="shared" si="28"/>
        <v>03:30 PM</v>
      </c>
      <c r="G238" s="2" t="str">
        <f t="shared" si="28"/>
        <v>05:30 PM</v>
      </c>
      <c r="H238" s="7" t="s">
        <v>353</v>
      </c>
      <c r="I238" s="7" t="s">
        <v>358</v>
      </c>
      <c r="J238" s="10">
        <f t="shared" si="29"/>
        <v>1.9999999999999982</v>
      </c>
      <c r="K238" s="23"/>
      <c r="N238" s="23"/>
      <c r="S238" s="23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6"/>
        <v>01:30PM</v>
      </c>
      <c r="E239" s="2" t="str">
        <f t="shared" si="27"/>
        <v>03:30PM</v>
      </c>
      <c r="F239" s="2" t="str">
        <f t="shared" si="28"/>
        <v>01:30 PM</v>
      </c>
      <c r="G239" s="2" t="str">
        <f t="shared" si="28"/>
        <v>03:30 PM</v>
      </c>
      <c r="H239" s="7" t="s">
        <v>352</v>
      </c>
      <c r="I239" s="7" t="s">
        <v>353</v>
      </c>
      <c r="J239" s="10">
        <f t="shared" si="29"/>
        <v>2.0000000000000009</v>
      </c>
      <c r="K239" s="23"/>
      <c r="N239" s="23"/>
      <c r="S239" s="23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6"/>
        <v>11:30AM</v>
      </c>
      <c r="E240" s="2" t="str">
        <f t="shared" si="27"/>
        <v>01:30PM</v>
      </c>
      <c r="F240" s="2" t="str">
        <f t="shared" si="28"/>
        <v>11:30 AM</v>
      </c>
      <c r="G240" s="2" t="str">
        <f t="shared" si="28"/>
        <v>01:30 PM</v>
      </c>
      <c r="H240" s="7" t="s">
        <v>351</v>
      </c>
      <c r="I240" s="7" t="s">
        <v>352</v>
      </c>
      <c r="J240" s="10">
        <f t="shared" si="29"/>
        <v>1.9999999999999996</v>
      </c>
      <c r="K240" s="23"/>
      <c r="N240" s="23"/>
      <c r="S240" s="23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6"/>
        <v>03:30PM</v>
      </c>
      <c r="E241" s="2" t="str">
        <f t="shared" si="27"/>
        <v>05:30PM</v>
      </c>
      <c r="F241" s="2" t="str">
        <f t="shared" si="28"/>
        <v>03:30 PM</v>
      </c>
      <c r="G241" s="2" t="str">
        <f t="shared" si="28"/>
        <v>05:30 PM</v>
      </c>
      <c r="H241" s="7" t="s">
        <v>353</v>
      </c>
      <c r="I241" s="7" t="s">
        <v>358</v>
      </c>
      <c r="J241" s="10">
        <f t="shared" si="29"/>
        <v>1.9999999999999982</v>
      </c>
      <c r="K241" s="23"/>
      <c r="N241" s="23"/>
      <c r="S241" s="23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6"/>
        <v>01:30PM</v>
      </c>
      <c r="E242" s="2" t="str">
        <f t="shared" si="27"/>
        <v>03:30PM</v>
      </c>
      <c r="F242" s="2" t="str">
        <f t="shared" si="28"/>
        <v>01:30 PM</v>
      </c>
      <c r="G242" s="2" t="str">
        <f t="shared" si="28"/>
        <v>03:30 PM</v>
      </c>
      <c r="H242" s="7" t="s">
        <v>352</v>
      </c>
      <c r="I242" s="7" t="s">
        <v>353</v>
      </c>
      <c r="J242" s="10">
        <f t="shared" si="29"/>
        <v>2.0000000000000009</v>
      </c>
      <c r="K242" s="23"/>
      <c r="N242" s="23"/>
      <c r="S242" s="23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6"/>
        <v>03:30PM</v>
      </c>
      <c r="E243" s="2" t="str">
        <f t="shared" si="27"/>
        <v>05:30PM</v>
      </c>
      <c r="F243" s="2" t="str">
        <f t="shared" si="28"/>
        <v>03:30 PM</v>
      </c>
      <c r="G243" s="2" t="str">
        <f t="shared" si="28"/>
        <v>05:30 PM</v>
      </c>
      <c r="H243" s="7" t="s">
        <v>353</v>
      </c>
      <c r="I243" s="7" t="s">
        <v>358</v>
      </c>
      <c r="J243" s="10">
        <f t="shared" si="29"/>
        <v>1.9999999999999982</v>
      </c>
      <c r="K243" s="23"/>
      <c r="N243" s="23"/>
      <c r="S243" s="23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6"/>
        <v>07:30AM</v>
      </c>
      <c r="E244" s="2" t="str">
        <f t="shared" si="27"/>
        <v>11:30AM</v>
      </c>
      <c r="F244" s="2" t="str">
        <f t="shared" si="28"/>
        <v>07:30 AM</v>
      </c>
      <c r="G244" s="2" t="str">
        <f t="shared" si="28"/>
        <v>11:30 AM</v>
      </c>
      <c r="H244" s="7" t="s">
        <v>349</v>
      </c>
      <c r="I244" s="7" t="s">
        <v>351</v>
      </c>
      <c r="J244" s="10">
        <f t="shared" si="29"/>
        <v>4</v>
      </c>
      <c r="K244" s="23"/>
      <c r="N244" s="23"/>
      <c r="S244" s="23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6"/>
        <v>09:30AM</v>
      </c>
      <c r="E245" s="2" t="str">
        <f t="shared" si="27"/>
        <v>01:30PM</v>
      </c>
      <c r="F245" s="2" t="str">
        <f t="shared" si="28"/>
        <v>09:30 AM</v>
      </c>
      <c r="G245" s="2" t="str">
        <f t="shared" si="28"/>
        <v>01:30 PM</v>
      </c>
      <c r="H245" s="7" t="s">
        <v>350</v>
      </c>
      <c r="I245" s="7" t="s">
        <v>352</v>
      </c>
      <c r="J245" s="10">
        <f t="shared" si="29"/>
        <v>4</v>
      </c>
      <c r="K245" s="23"/>
      <c r="N245" s="23"/>
      <c r="S245" s="23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6"/>
        <v>01:30PM</v>
      </c>
      <c r="E246" s="2" t="str">
        <f t="shared" si="27"/>
        <v>03:30PM</v>
      </c>
      <c r="F246" s="2" t="str">
        <f t="shared" si="28"/>
        <v>01:30 PM</v>
      </c>
      <c r="G246" s="2" t="str">
        <f t="shared" si="28"/>
        <v>03:30 PM</v>
      </c>
      <c r="H246" s="7" t="s">
        <v>352</v>
      </c>
      <c r="I246" s="7" t="s">
        <v>353</v>
      </c>
      <c r="J246" s="10">
        <f t="shared" si="29"/>
        <v>2.0000000000000009</v>
      </c>
      <c r="K246" s="23"/>
      <c r="N246" s="23"/>
      <c r="S246" s="23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6"/>
        <v>07:30AM</v>
      </c>
      <c r="E247" s="2" t="str">
        <f t="shared" si="27"/>
        <v>09:30AM</v>
      </c>
      <c r="F247" s="2" t="str">
        <f t="shared" si="28"/>
        <v>07:30 AM</v>
      </c>
      <c r="G247" s="2" t="str">
        <f t="shared" si="28"/>
        <v>09:30 AM</v>
      </c>
      <c r="H247" s="7" t="s">
        <v>349</v>
      </c>
      <c r="I247" s="7" t="s">
        <v>350</v>
      </c>
      <c r="J247" s="10">
        <f t="shared" si="29"/>
        <v>1.9999999999999996</v>
      </c>
      <c r="K247" s="23"/>
      <c r="N247" s="23"/>
      <c r="S247" s="23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6"/>
        <v>07:30AM</v>
      </c>
      <c r="E248" s="2" t="str">
        <f t="shared" si="27"/>
        <v>09:30AM</v>
      </c>
      <c r="F248" s="2" t="str">
        <f t="shared" si="28"/>
        <v>07:30 AM</v>
      </c>
      <c r="G248" s="2" t="str">
        <f t="shared" si="28"/>
        <v>09:30 AM</v>
      </c>
      <c r="H248" s="7" t="s">
        <v>349</v>
      </c>
      <c r="I248" s="7" t="s">
        <v>350</v>
      </c>
      <c r="J248" s="10">
        <f t="shared" si="29"/>
        <v>1.9999999999999996</v>
      </c>
      <c r="K248" s="23"/>
      <c r="N248" s="23"/>
      <c r="S248" s="23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6"/>
        <v>01:30PM</v>
      </c>
      <c r="E249" s="2" t="str">
        <f t="shared" si="27"/>
        <v>05:30PM</v>
      </c>
      <c r="F249" s="2" t="str">
        <f t="shared" si="28"/>
        <v>01:30 PM</v>
      </c>
      <c r="G249" s="2" t="str">
        <f t="shared" si="28"/>
        <v>05:30 PM</v>
      </c>
      <c r="H249" s="7" t="s">
        <v>352</v>
      </c>
      <c r="I249" s="7" t="s">
        <v>358</v>
      </c>
      <c r="J249" s="10">
        <f t="shared" si="29"/>
        <v>3.9999999999999991</v>
      </c>
      <c r="K249" s="23"/>
      <c r="N249" s="23"/>
      <c r="S249" s="23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6"/>
        <v>08:30AM</v>
      </c>
      <c r="E250" s="2" t="str">
        <f t="shared" si="27"/>
        <v>12:30PM</v>
      </c>
      <c r="F250" s="2" t="str">
        <f t="shared" si="28"/>
        <v>08:30 AM</v>
      </c>
      <c r="G250" s="2" t="str">
        <f t="shared" si="28"/>
        <v>12:30 PM</v>
      </c>
      <c r="H250" s="7" t="s">
        <v>360</v>
      </c>
      <c r="I250" s="7" t="s">
        <v>361</v>
      </c>
      <c r="J250" s="10">
        <f t="shared" si="29"/>
        <v>4</v>
      </c>
      <c r="K250" s="23"/>
      <c r="N250" s="23"/>
      <c r="S250" s="23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6"/>
        <v>09:30AM</v>
      </c>
      <c r="E251" s="2" t="str">
        <f t="shared" si="27"/>
        <v>01:30PM</v>
      </c>
      <c r="F251" s="2" t="str">
        <f t="shared" si="28"/>
        <v>09:30 AM</v>
      </c>
      <c r="G251" s="2" t="str">
        <f t="shared" si="28"/>
        <v>01:30 PM</v>
      </c>
      <c r="H251" s="7" t="s">
        <v>350</v>
      </c>
      <c r="I251" s="7" t="s">
        <v>352</v>
      </c>
      <c r="J251" s="10">
        <f t="shared" si="29"/>
        <v>4</v>
      </c>
      <c r="K251" s="23"/>
      <c r="N251" s="23"/>
      <c r="S251" s="23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6"/>
        <v>11:30AM</v>
      </c>
      <c r="E252" s="2" t="str">
        <f t="shared" si="27"/>
        <v>01:30PM</v>
      </c>
      <c r="F252" s="2" t="str">
        <f t="shared" si="28"/>
        <v>11:30 AM</v>
      </c>
      <c r="G252" s="2" t="str">
        <f t="shared" si="28"/>
        <v>01:30 PM</v>
      </c>
      <c r="H252" s="7" t="s">
        <v>351</v>
      </c>
      <c r="I252" s="7" t="s">
        <v>352</v>
      </c>
      <c r="J252" s="10">
        <f t="shared" si="29"/>
        <v>1.9999999999999996</v>
      </c>
      <c r="K252" s="23"/>
      <c r="N252" s="23"/>
      <c r="S252" s="23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6"/>
        <v>01:30PM</v>
      </c>
      <c r="E253" s="2" t="str">
        <f t="shared" si="27"/>
        <v>03:30PM</v>
      </c>
      <c r="F253" s="2" t="str">
        <f t="shared" si="28"/>
        <v>01:30 PM</v>
      </c>
      <c r="G253" s="2" t="str">
        <f t="shared" si="28"/>
        <v>03:30 PM</v>
      </c>
      <c r="H253" s="7" t="s">
        <v>352</v>
      </c>
      <c r="I253" s="7" t="s">
        <v>353</v>
      </c>
      <c r="J253" s="10">
        <f t="shared" si="29"/>
        <v>2.0000000000000009</v>
      </c>
      <c r="K253" s="23"/>
      <c r="N253" s="23"/>
      <c r="S253" s="23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6"/>
        <v>11:30AM</v>
      </c>
      <c r="E254" s="2" t="str">
        <f t="shared" si="27"/>
        <v>01:30PM</v>
      </c>
      <c r="F254" s="2" t="str">
        <f t="shared" si="28"/>
        <v>11:30 AM</v>
      </c>
      <c r="G254" s="2" t="str">
        <f t="shared" si="28"/>
        <v>01:30 PM</v>
      </c>
      <c r="H254" s="7" t="s">
        <v>351</v>
      </c>
      <c r="I254" s="7" t="s">
        <v>352</v>
      </c>
      <c r="J254" s="10">
        <f t="shared" si="29"/>
        <v>1.9999999999999996</v>
      </c>
      <c r="K254" s="23"/>
      <c r="N254" s="23"/>
      <c r="S254" s="23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6"/>
        <v>01:30PM</v>
      </c>
      <c r="E255" s="2" t="str">
        <f t="shared" si="27"/>
        <v>03:30PM</v>
      </c>
      <c r="F255" s="2" t="str">
        <f t="shared" si="28"/>
        <v>01:30 PM</v>
      </c>
      <c r="G255" s="2" t="str">
        <f t="shared" si="28"/>
        <v>03:30 PM</v>
      </c>
      <c r="H255" s="7" t="s">
        <v>352</v>
      </c>
      <c r="I255" s="7" t="s">
        <v>353</v>
      </c>
      <c r="J255" s="10">
        <f t="shared" si="29"/>
        <v>2.0000000000000009</v>
      </c>
      <c r="K255" s="23"/>
      <c r="N255" s="23"/>
      <c r="S255" s="23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6"/>
        <v>11:30AM</v>
      </c>
      <c r="E256" s="2" t="str">
        <f t="shared" si="27"/>
        <v>01:30PM</v>
      </c>
      <c r="F256" s="2" t="str">
        <f t="shared" si="28"/>
        <v>11:30 AM</v>
      </c>
      <c r="G256" s="2" t="str">
        <f t="shared" si="28"/>
        <v>01:30 PM</v>
      </c>
      <c r="H256" s="7" t="s">
        <v>351</v>
      </c>
      <c r="I256" s="7" t="s">
        <v>352</v>
      </c>
      <c r="J256" s="10">
        <f t="shared" si="29"/>
        <v>1.9999999999999996</v>
      </c>
      <c r="K256" s="23"/>
      <c r="N256" s="23"/>
      <c r="S256" s="23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6"/>
        <v>11:30AM</v>
      </c>
      <c r="E257" s="2" t="str">
        <f t="shared" si="27"/>
        <v>01:30PM</v>
      </c>
      <c r="F257" s="2" t="str">
        <f t="shared" si="28"/>
        <v>11:30 AM</v>
      </c>
      <c r="G257" s="2" t="str">
        <f t="shared" si="28"/>
        <v>01:30 PM</v>
      </c>
      <c r="H257" s="7" t="s">
        <v>351</v>
      </c>
      <c r="I257" s="7" t="s">
        <v>352</v>
      </c>
      <c r="J257" s="10">
        <f t="shared" si="29"/>
        <v>1.9999999999999996</v>
      </c>
      <c r="K257" s="23"/>
      <c r="N257" s="23"/>
      <c r="S257" s="23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6"/>
        <v>07:30AM</v>
      </c>
      <c r="E258" s="2" t="str">
        <f t="shared" si="27"/>
        <v>09:30AM</v>
      </c>
      <c r="F258" s="2" t="str">
        <f t="shared" si="28"/>
        <v>07:30 AM</v>
      </c>
      <c r="G258" s="2" t="str">
        <f t="shared" si="28"/>
        <v>09:30 AM</v>
      </c>
      <c r="H258" s="7" t="s">
        <v>349</v>
      </c>
      <c r="I258" s="7" t="s">
        <v>350</v>
      </c>
      <c r="J258" s="10">
        <f t="shared" si="29"/>
        <v>1.9999999999999996</v>
      </c>
      <c r="K258" s="23"/>
      <c r="N258" s="23"/>
      <c r="S258" s="23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0">LEFT(C266, 7)</f>
        <v>09:30AM</v>
      </c>
      <c r="E259" s="2" t="str">
        <f t="shared" ref="E259:E322" si="31">RIGHT(C266, 7)</f>
        <v>11:30AM</v>
      </c>
      <c r="F259" s="2" t="str">
        <f t="shared" si="28"/>
        <v>09:30 AM</v>
      </c>
      <c r="G259" s="2" t="str">
        <f t="shared" si="28"/>
        <v>11:30 AM</v>
      </c>
      <c r="H259" s="7" t="s">
        <v>350</v>
      </c>
      <c r="I259" s="7" t="s">
        <v>351</v>
      </c>
      <c r="J259" s="10">
        <f t="shared" si="29"/>
        <v>2.0000000000000009</v>
      </c>
      <c r="K259" s="23"/>
      <c r="N259" s="23"/>
      <c r="S259" s="23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0"/>
        <v>01:30PM</v>
      </c>
      <c r="E260" s="2" t="str">
        <f t="shared" si="31"/>
        <v>03:30PM</v>
      </c>
      <c r="F260" s="2" t="str">
        <f t="shared" ref="F260:G323" si="32">LEFT(D260, 5) &amp; " " &amp; MID(D260, 6, 7)</f>
        <v>01:30 PM</v>
      </c>
      <c r="G260" s="2" t="str">
        <f t="shared" si="32"/>
        <v>03:30 PM</v>
      </c>
      <c r="H260" s="7" t="s">
        <v>352</v>
      </c>
      <c r="I260" s="7" t="s">
        <v>353</v>
      </c>
      <c r="J260" s="10">
        <f t="shared" ref="J260:J323" si="33">(I260-H260)*24</f>
        <v>2.0000000000000009</v>
      </c>
      <c r="K260" s="23"/>
      <c r="N260" s="23"/>
      <c r="S260" s="23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0"/>
        <v>03:30PM</v>
      </c>
      <c r="E261" s="2" t="str">
        <f t="shared" si="31"/>
        <v>05:30PM</v>
      </c>
      <c r="F261" s="2" t="str">
        <f t="shared" si="32"/>
        <v>03:30 PM</v>
      </c>
      <c r="G261" s="2" t="str">
        <f t="shared" si="32"/>
        <v>05:30 PM</v>
      </c>
      <c r="H261" s="7" t="s">
        <v>353</v>
      </c>
      <c r="I261" s="7" t="s">
        <v>358</v>
      </c>
      <c r="J261" s="10">
        <f t="shared" si="33"/>
        <v>1.9999999999999982</v>
      </c>
      <c r="K261" s="23"/>
      <c r="N261" s="23"/>
      <c r="S261" s="23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0"/>
        <v>11:30AM</v>
      </c>
      <c r="E262" s="2" t="str">
        <f t="shared" si="31"/>
        <v>01:30PM</v>
      </c>
      <c r="F262" s="2" t="str">
        <f t="shared" si="32"/>
        <v>11:30 AM</v>
      </c>
      <c r="G262" s="2" t="str">
        <f t="shared" si="32"/>
        <v>01:30 PM</v>
      </c>
      <c r="H262" s="7" t="s">
        <v>351</v>
      </c>
      <c r="I262" s="7" t="s">
        <v>352</v>
      </c>
      <c r="J262" s="10">
        <f t="shared" si="33"/>
        <v>1.9999999999999996</v>
      </c>
      <c r="K262" s="23"/>
      <c r="N262" s="23"/>
      <c r="S262" s="23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0"/>
        <v>11:30AM</v>
      </c>
      <c r="E263" s="2" t="str">
        <f t="shared" si="31"/>
        <v>01:30PM</v>
      </c>
      <c r="F263" s="2" t="str">
        <f t="shared" si="32"/>
        <v>11:30 AM</v>
      </c>
      <c r="G263" s="2" t="str">
        <f t="shared" si="32"/>
        <v>01:30 PM</v>
      </c>
      <c r="H263" s="7" t="s">
        <v>351</v>
      </c>
      <c r="I263" s="7" t="s">
        <v>352</v>
      </c>
      <c r="J263" s="10">
        <f t="shared" si="33"/>
        <v>1.9999999999999996</v>
      </c>
      <c r="K263" s="23"/>
      <c r="N263" s="23"/>
      <c r="S263" s="23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0"/>
        <v>07:30AM</v>
      </c>
      <c r="E264" s="2" t="str">
        <f t="shared" si="31"/>
        <v>09:30AM</v>
      </c>
      <c r="F264" s="2" t="str">
        <f t="shared" si="32"/>
        <v>07:30 AM</v>
      </c>
      <c r="G264" s="2" t="str">
        <f t="shared" si="32"/>
        <v>09:30 AM</v>
      </c>
      <c r="H264" s="7" t="s">
        <v>349</v>
      </c>
      <c r="I264" s="7" t="s">
        <v>350</v>
      </c>
      <c r="J264" s="10">
        <f t="shared" si="33"/>
        <v>1.9999999999999996</v>
      </c>
      <c r="K264" s="23"/>
      <c r="N264" s="23"/>
      <c r="S264" s="23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0"/>
        <v>09:30AM</v>
      </c>
      <c r="E265" s="2" t="str">
        <f t="shared" si="31"/>
        <v>11:30AM</v>
      </c>
      <c r="F265" s="2" t="str">
        <f t="shared" si="32"/>
        <v>09:30 AM</v>
      </c>
      <c r="G265" s="2" t="str">
        <f t="shared" si="32"/>
        <v>11:30 AM</v>
      </c>
      <c r="H265" s="7" t="s">
        <v>350</v>
      </c>
      <c r="I265" s="7" t="s">
        <v>351</v>
      </c>
      <c r="J265" s="10">
        <f t="shared" si="33"/>
        <v>2.0000000000000009</v>
      </c>
      <c r="K265" s="23"/>
      <c r="N265" s="23"/>
      <c r="S265" s="23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0"/>
        <v>01:30PM</v>
      </c>
      <c r="E266" s="2" t="str">
        <f t="shared" si="31"/>
        <v>03:30PM</v>
      </c>
      <c r="F266" s="2" t="str">
        <f t="shared" si="32"/>
        <v>01:30 PM</v>
      </c>
      <c r="G266" s="2" t="str">
        <f t="shared" si="32"/>
        <v>03:30 PM</v>
      </c>
      <c r="H266" s="7" t="s">
        <v>352</v>
      </c>
      <c r="I266" s="7" t="s">
        <v>353</v>
      </c>
      <c r="J266" s="10">
        <f t="shared" si="33"/>
        <v>2.0000000000000009</v>
      </c>
      <c r="K266" s="23"/>
      <c r="N266" s="23"/>
      <c r="S266" s="23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0"/>
        <v>03:30PM</v>
      </c>
      <c r="E267" s="2" t="str">
        <f t="shared" si="31"/>
        <v>05:30PM</v>
      </c>
      <c r="F267" s="2" t="str">
        <f t="shared" si="32"/>
        <v>03:30 PM</v>
      </c>
      <c r="G267" s="2" t="str">
        <f t="shared" si="32"/>
        <v>05:30 PM</v>
      </c>
      <c r="H267" s="7" t="s">
        <v>353</v>
      </c>
      <c r="I267" s="7" t="s">
        <v>358</v>
      </c>
      <c r="J267" s="10">
        <f t="shared" si="33"/>
        <v>1.9999999999999982</v>
      </c>
      <c r="K267" s="23"/>
      <c r="N267" s="23"/>
      <c r="S267" s="23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0"/>
        <v>01:30PM</v>
      </c>
      <c r="E268" s="2" t="str">
        <f t="shared" si="31"/>
        <v>05:30PM</v>
      </c>
      <c r="F268" s="2" t="str">
        <f t="shared" si="32"/>
        <v>01:30 PM</v>
      </c>
      <c r="G268" s="2" t="str">
        <f t="shared" si="32"/>
        <v>05:30 PM</v>
      </c>
      <c r="H268" s="7" t="s">
        <v>352</v>
      </c>
      <c r="I268" s="7" t="s">
        <v>358</v>
      </c>
      <c r="J268" s="10">
        <f t="shared" si="33"/>
        <v>3.9999999999999991</v>
      </c>
      <c r="K268" s="23"/>
      <c r="N268" s="23"/>
      <c r="S268" s="23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0"/>
        <v>09:30AM</v>
      </c>
      <c r="E269" s="2" t="str">
        <f t="shared" si="31"/>
        <v>11:30AM</v>
      </c>
      <c r="F269" s="2" t="str">
        <f t="shared" si="32"/>
        <v>09:30 AM</v>
      </c>
      <c r="G269" s="2" t="str">
        <f t="shared" si="32"/>
        <v>11:30 AM</v>
      </c>
      <c r="H269" s="7" t="s">
        <v>350</v>
      </c>
      <c r="I269" s="7" t="s">
        <v>351</v>
      </c>
      <c r="J269" s="10">
        <f t="shared" si="33"/>
        <v>2.0000000000000009</v>
      </c>
      <c r="K269" s="23"/>
      <c r="N269" s="23"/>
      <c r="S269" s="23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0"/>
        <v>07:30AM</v>
      </c>
      <c r="E270" s="2" t="str">
        <f t="shared" si="31"/>
        <v>09:30AM</v>
      </c>
      <c r="F270" s="2" t="str">
        <f t="shared" si="32"/>
        <v>07:30 AM</v>
      </c>
      <c r="G270" s="2" t="str">
        <f t="shared" si="32"/>
        <v>09:30 AM</v>
      </c>
      <c r="H270" s="7" t="s">
        <v>349</v>
      </c>
      <c r="I270" s="7" t="s">
        <v>350</v>
      </c>
      <c r="J270" s="10">
        <f t="shared" si="33"/>
        <v>1.9999999999999996</v>
      </c>
      <c r="K270" s="23"/>
      <c r="N270" s="23"/>
      <c r="S270" s="23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0"/>
        <v>01:30PM</v>
      </c>
      <c r="E271" s="2" t="str">
        <f t="shared" si="31"/>
        <v>03:30PM</v>
      </c>
      <c r="F271" s="2" t="str">
        <f t="shared" si="32"/>
        <v>01:30 PM</v>
      </c>
      <c r="G271" s="2" t="str">
        <f t="shared" si="32"/>
        <v>03:30 PM</v>
      </c>
      <c r="H271" s="7" t="s">
        <v>352</v>
      </c>
      <c r="I271" s="7" t="s">
        <v>353</v>
      </c>
      <c r="J271" s="10">
        <f t="shared" si="33"/>
        <v>2.0000000000000009</v>
      </c>
      <c r="K271" s="23"/>
      <c r="N271" s="23"/>
      <c r="S271" s="23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0"/>
        <v>03:30PM</v>
      </c>
      <c r="E272" s="2" t="str">
        <f t="shared" si="31"/>
        <v>05:30PM</v>
      </c>
      <c r="F272" s="2" t="str">
        <f t="shared" si="32"/>
        <v>03:30 PM</v>
      </c>
      <c r="G272" s="2" t="str">
        <f t="shared" si="32"/>
        <v>05:30 PM</v>
      </c>
      <c r="H272" s="7" t="s">
        <v>353</v>
      </c>
      <c r="I272" s="7" t="s">
        <v>358</v>
      </c>
      <c r="J272" s="10">
        <f t="shared" si="33"/>
        <v>1.9999999999999982</v>
      </c>
      <c r="K272" s="23"/>
      <c r="N272" s="23"/>
      <c r="S272" s="23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0"/>
        <v>09:30AM</v>
      </c>
      <c r="E273" s="2" t="str">
        <f t="shared" si="31"/>
        <v>11:30AM</v>
      </c>
      <c r="F273" s="2" t="str">
        <f t="shared" si="32"/>
        <v>09:30 AM</v>
      </c>
      <c r="G273" s="2" t="str">
        <f t="shared" si="32"/>
        <v>11:30 AM</v>
      </c>
      <c r="H273" s="7" t="s">
        <v>350</v>
      </c>
      <c r="I273" s="7" t="s">
        <v>351</v>
      </c>
      <c r="J273" s="10">
        <f t="shared" si="33"/>
        <v>2.0000000000000009</v>
      </c>
      <c r="K273" s="23"/>
      <c r="N273" s="23"/>
      <c r="S273" s="23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0"/>
        <v>11:30AM</v>
      </c>
      <c r="E274" s="2" t="str">
        <f t="shared" si="31"/>
        <v>01:30PM</v>
      </c>
      <c r="F274" s="2" t="str">
        <f t="shared" si="32"/>
        <v>11:30 AM</v>
      </c>
      <c r="G274" s="2" t="str">
        <f t="shared" si="32"/>
        <v>01:30 PM</v>
      </c>
      <c r="H274" s="7" t="s">
        <v>351</v>
      </c>
      <c r="I274" s="7" t="s">
        <v>352</v>
      </c>
      <c r="J274" s="10">
        <f t="shared" si="33"/>
        <v>1.9999999999999996</v>
      </c>
      <c r="K274" s="23"/>
      <c r="N274" s="23"/>
      <c r="S274" s="23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0"/>
        <v>09:30AM</v>
      </c>
      <c r="E275" s="2" t="str">
        <f t="shared" si="31"/>
        <v>11:30AM</v>
      </c>
      <c r="F275" s="2" t="str">
        <f t="shared" si="32"/>
        <v>09:30 AM</v>
      </c>
      <c r="G275" s="2" t="str">
        <f t="shared" si="32"/>
        <v>11:30 AM</v>
      </c>
      <c r="H275" s="7" t="s">
        <v>350</v>
      </c>
      <c r="I275" s="7" t="s">
        <v>351</v>
      </c>
      <c r="J275" s="10">
        <f t="shared" si="33"/>
        <v>2.0000000000000009</v>
      </c>
      <c r="K275" s="23"/>
      <c r="N275" s="23"/>
      <c r="S275" s="23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0"/>
        <v>03:30PM</v>
      </c>
      <c r="E276" s="2" t="str">
        <f t="shared" si="31"/>
        <v>05:30PM</v>
      </c>
      <c r="F276" s="2" t="str">
        <f t="shared" si="32"/>
        <v>03:30 PM</v>
      </c>
      <c r="G276" s="2" t="str">
        <f t="shared" si="32"/>
        <v>05:30 PM</v>
      </c>
      <c r="H276" s="7" t="s">
        <v>353</v>
      </c>
      <c r="I276" s="7" t="s">
        <v>358</v>
      </c>
      <c r="J276" s="10">
        <f t="shared" si="33"/>
        <v>1.9999999999999982</v>
      </c>
      <c r="K276" s="23"/>
      <c r="N276" s="23"/>
      <c r="S276" s="23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0"/>
        <v>09:30AM</v>
      </c>
      <c r="E277" s="2" t="str">
        <f t="shared" si="31"/>
        <v>11:30AM</v>
      </c>
      <c r="F277" s="2" t="str">
        <f t="shared" si="32"/>
        <v>09:30 AM</v>
      </c>
      <c r="G277" s="2" t="str">
        <f t="shared" si="32"/>
        <v>11:30 AM</v>
      </c>
      <c r="H277" s="7" t="s">
        <v>350</v>
      </c>
      <c r="I277" s="7" t="s">
        <v>351</v>
      </c>
      <c r="J277" s="10">
        <f t="shared" si="33"/>
        <v>2.0000000000000009</v>
      </c>
      <c r="K277" s="23"/>
      <c r="N277" s="23"/>
      <c r="S277" s="23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0"/>
        <v>11:30AM</v>
      </c>
      <c r="E278" s="2" t="str">
        <f t="shared" si="31"/>
        <v>01:30PM</v>
      </c>
      <c r="F278" s="2" t="str">
        <f t="shared" si="32"/>
        <v>11:30 AM</v>
      </c>
      <c r="G278" s="2" t="str">
        <f t="shared" si="32"/>
        <v>01:30 PM</v>
      </c>
      <c r="H278" s="7" t="s">
        <v>351</v>
      </c>
      <c r="I278" s="7" t="s">
        <v>352</v>
      </c>
      <c r="J278" s="10">
        <f t="shared" si="33"/>
        <v>1.9999999999999996</v>
      </c>
      <c r="K278" s="23"/>
      <c r="N278" s="23"/>
      <c r="S278" s="23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0"/>
        <v>11:30AM</v>
      </c>
      <c r="E279" s="2" t="str">
        <f t="shared" si="31"/>
        <v>01:30PM</v>
      </c>
      <c r="F279" s="2" t="str">
        <f t="shared" si="32"/>
        <v>11:30 AM</v>
      </c>
      <c r="G279" s="2" t="str">
        <f t="shared" si="32"/>
        <v>01:30 PM</v>
      </c>
      <c r="H279" s="7" t="s">
        <v>351</v>
      </c>
      <c r="I279" s="7" t="s">
        <v>352</v>
      </c>
      <c r="J279" s="10">
        <f t="shared" si="33"/>
        <v>1.9999999999999996</v>
      </c>
      <c r="K279" s="23"/>
      <c r="N279" s="23"/>
      <c r="S279" s="23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0"/>
        <v>01:30PM</v>
      </c>
      <c r="E280" s="2" t="str">
        <f t="shared" si="31"/>
        <v>03:30PM</v>
      </c>
      <c r="F280" s="2" t="str">
        <f t="shared" si="32"/>
        <v>01:30 PM</v>
      </c>
      <c r="G280" s="2" t="str">
        <f t="shared" si="32"/>
        <v>03:30 PM</v>
      </c>
      <c r="H280" s="7" t="s">
        <v>352</v>
      </c>
      <c r="I280" s="7" t="s">
        <v>353</v>
      </c>
      <c r="J280" s="10">
        <f t="shared" si="33"/>
        <v>2.0000000000000009</v>
      </c>
      <c r="K280" s="23"/>
      <c r="N280" s="23"/>
      <c r="S280" s="23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0"/>
        <v>09:30AM</v>
      </c>
      <c r="E281" s="2" t="str">
        <f t="shared" si="31"/>
        <v>11:30AM</v>
      </c>
      <c r="F281" s="2" t="str">
        <f t="shared" si="32"/>
        <v>09:30 AM</v>
      </c>
      <c r="G281" s="2" t="str">
        <f t="shared" si="32"/>
        <v>11:30 AM</v>
      </c>
      <c r="H281" s="7" t="s">
        <v>350</v>
      </c>
      <c r="I281" s="7" t="s">
        <v>351</v>
      </c>
      <c r="J281" s="10">
        <f t="shared" si="33"/>
        <v>2.0000000000000009</v>
      </c>
      <c r="K281" s="23"/>
      <c r="N281" s="23"/>
      <c r="S281" s="23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0"/>
        <v>01:30PM</v>
      </c>
      <c r="E282" s="2" t="str">
        <f t="shared" si="31"/>
        <v>03:30PM</v>
      </c>
      <c r="F282" s="2" t="str">
        <f t="shared" si="32"/>
        <v>01:30 PM</v>
      </c>
      <c r="G282" s="2" t="str">
        <f t="shared" si="32"/>
        <v>03:30 PM</v>
      </c>
      <c r="H282" s="7" t="s">
        <v>352</v>
      </c>
      <c r="I282" s="7" t="s">
        <v>353</v>
      </c>
      <c r="J282" s="10">
        <f t="shared" si="33"/>
        <v>2.0000000000000009</v>
      </c>
      <c r="K282" s="23"/>
      <c r="N282" s="23"/>
      <c r="S282" s="23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0"/>
        <v>07:30AM</v>
      </c>
      <c r="E283" s="2" t="str">
        <f t="shared" si="31"/>
        <v>09:30AM</v>
      </c>
      <c r="F283" s="2" t="str">
        <f t="shared" si="32"/>
        <v>07:30 AM</v>
      </c>
      <c r="G283" s="2" t="str">
        <f t="shared" si="32"/>
        <v>09:30 AM</v>
      </c>
      <c r="H283" s="7" t="s">
        <v>349</v>
      </c>
      <c r="I283" s="7" t="s">
        <v>350</v>
      </c>
      <c r="J283" s="10">
        <f t="shared" si="33"/>
        <v>1.9999999999999996</v>
      </c>
      <c r="K283" s="23"/>
      <c r="N283" s="23"/>
      <c r="S283" s="23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0"/>
        <v>11:30AM</v>
      </c>
      <c r="E284" s="2" t="str">
        <f t="shared" si="31"/>
        <v>01:30PM</v>
      </c>
      <c r="F284" s="2" t="str">
        <f t="shared" si="32"/>
        <v>11:30 AM</v>
      </c>
      <c r="G284" s="2" t="str">
        <f t="shared" si="32"/>
        <v>01:30 PM</v>
      </c>
      <c r="H284" s="7" t="s">
        <v>351</v>
      </c>
      <c r="I284" s="7" t="s">
        <v>352</v>
      </c>
      <c r="J284" s="10">
        <f t="shared" si="33"/>
        <v>1.9999999999999996</v>
      </c>
      <c r="K284" s="23"/>
      <c r="N284" s="23"/>
      <c r="S284" s="23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0"/>
        <v>03:30PM</v>
      </c>
      <c r="E285" s="2" t="str">
        <f t="shared" si="31"/>
        <v>05:30PM</v>
      </c>
      <c r="F285" s="2" t="str">
        <f t="shared" si="32"/>
        <v>03:30 PM</v>
      </c>
      <c r="G285" s="2" t="str">
        <f t="shared" si="32"/>
        <v>05:30 PM</v>
      </c>
      <c r="H285" s="7" t="s">
        <v>353</v>
      </c>
      <c r="I285" s="7" t="s">
        <v>358</v>
      </c>
      <c r="J285" s="10">
        <f t="shared" si="33"/>
        <v>1.9999999999999982</v>
      </c>
      <c r="K285" s="23"/>
      <c r="N285" s="23"/>
      <c r="S285" s="23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0"/>
        <v>08:00AM</v>
      </c>
      <c r="E286" s="2" t="str">
        <f t="shared" si="31"/>
        <v>12:00PM</v>
      </c>
      <c r="F286" s="2" t="str">
        <f t="shared" si="32"/>
        <v>08:00 AM</v>
      </c>
      <c r="G286" s="2" t="str">
        <f t="shared" si="32"/>
        <v>12:00 PM</v>
      </c>
      <c r="H286" s="7" t="s">
        <v>356</v>
      </c>
      <c r="I286" s="7" t="s">
        <v>357</v>
      </c>
      <c r="J286" s="10">
        <f t="shared" si="33"/>
        <v>4</v>
      </c>
      <c r="K286" s="23"/>
      <c r="N286" s="23"/>
      <c r="S286" s="23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0"/>
        <v>11:30AM</v>
      </c>
      <c r="E287" s="2" t="str">
        <f t="shared" si="31"/>
        <v>01:30PM</v>
      </c>
      <c r="F287" s="2" t="str">
        <f t="shared" si="32"/>
        <v>11:30 AM</v>
      </c>
      <c r="G287" s="2" t="str">
        <f t="shared" si="32"/>
        <v>01:30 PM</v>
      </c>
      <c r="H287" s="7" t="s">
        <v>351</v>
      </c>
      <c r="I287" s="7" t="s">
        <v>352</v>
      </c>
      <c r="J287" s="10">
        <f t="shared" si="33"/>
        <v>1.9999999999999996</v>
      </c>
      <c r="K287" s="23"/>
      <c r="N287" s="23"/>
      <c r="S287" s="23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0"/>
        <v>01:30PM</v>
      </c>
      <c r="E288" s="2" t="str">
        <f t="shared" si="31"/>
        <v>03:30PM</v>
      </c>
      <c r="F288" s="2" t="str">
        <f t="shared" si="32"/>
        <v>01:30 PM</v>
      </c>
      <c r="G288" s="2" t="str">
        <f t="shared" si="32"/>
        <v>03:30 PM</v>
      </c>
      <c r="H288" s="7" t="s">
        <v>352</v>
      </c>
      <c r="I288" s="7" t="s">
        <v>353</v>
      </c>
      <c r="J288" s="10">
        <f t="shared" si="33"/>
        <v>2.0000000000000009</v>
      </c>
      <c r="K288" s="23"/>
      <c r="N288" s="23"/>
      <c r="S288" s="23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0"/>
        <v>09:30AM</v>
      </c>
      <c r="E289" s="2" t="str">
        <f t="shared" si="31"/>
        <v>11:30AM</v>
      </c>
      <c r="F289" s="2" t="str">
        <f t="shared" si="32"/>
        <v>09:30 AM</v>
      </c>
      <c r="G289" s="2" t="str">
        <f t="shared" si="32"/>
        <v>11:30 AM</v>
      </c>
      <c r="H289" s="7" t="s">
        <v>350</v>
      </c>
      <c r="I289" s="7" t="s">
        <v>351</v>
      </c>
      <c r="J289" s="10">
        <f t="shared" si="33"/>
        <v>2.0000000000000009</v>
      </c>
      <c r="K289" s="23"/>
      <c r="N289" s="23"/>
      <c r="S289" s="23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0"/>
        <v>01:30PM</v>
      </c>
      <c r="E290" s="2" t="str">
        <f t="shared" si="31"/>
        <v>03:30PM</v>
      </c>
      <c r="F290" s="2" t="str">
        <f t="shared" si="32"/>
        <v>01:30 PM</v>
      </c>
      <c r="G290" s="2" t="str">
        <f t="shared" si="32"/>
        <v>03:30 PM</v>
      </c>
      <c r="H290" s="7" t="s">
        <v>352</v>
      </c>
      <c r="I290" s="7" t="s">
        <v>353</v>
      </c>
      <c r="J290" s="10">
        <f t="shared" si="33"/>
        <v>2.0000000000000009</v>
      </c>
      <c r="K290" s="23"/>
      <c r="N290" s="23"/>
      <c r="S290" s="23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0"/>
        <v>07:30AM</v>
      </c>
      <c r="E291" s="2" t="str">
        <f t="shared" si="31"/>
        <v>09:30AM</v>
      </c>
      <c r="F291" s="2" t="str">
        <f t="shared" si="32"/>
        <v>07:30 AM</v>
      </c>
      <c r="G291" s="2" t="str">
        <f t="shared" si="32"/>
        <v>09:30 AM</v>
      </c>
      <c r="H291" s="7" t="s">
        <v>349</v>
      </c>
      <c r="I291" s="7" t="s">
        <v>350</v>
      </c>
      <c r="J291" s="10">
        <f t="shared" si="33"/>
        <v>1.9999999999999996</v>
      </c>
      <c r="K291" s="23"/>
      <c r="N291" s="23"/>
      <c r="S291" s="23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0"/>
        <v>11:30AM</v>
      </c>
      <c r="E292" s="2" t="str">
        <f t="shared" si="31"/>
        <v>01:30PM</v>
      </c>
      <c r="F292" s="2" t="str">
        <f t="shared" si="32"/>
        <v>11:30 AM</v>
      </c>
      <c r="G292" s="2" t="str">
        <f t="shared" si="32"/>
        <v>01:30 PM</v>
      </c>
      <c r="H292" s="7" t="s">
        <v>351</v>
      </c>
      <c r="I292" s="7" t="s">
        <v>352</v>
      </c>
      <c r="J292" s="10">
        <f t="shared" si="33"/>
        <v>1.9999999999999996</v>
      </c>
      <c r="K292" s="23"/>
      <c r="N292" s="23"/>
      <c r="S292" s="23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0"/>
        <v>09:30AM</v>
      </c>
      <c r="E293" s="2" t="str">
        <f t="shared" si="31"/>
        <v>11:30AM</v>
      </c>
      <c r="F293" s="2" t="str">
        <f t="shared" si="32"/>
        <v>09:30 AM</v>
      </c>
      <c r="G293" s="2" t="str">
        <f t="shared" si="32"/>
        <v>11:30 AM</v>
      </c>
      <c r="H293" s="7" t="s">
        <v>350</v>
      </c>
      <c r="I293" s="7" t="s">
        <v>351</v>
      </c>
      <c r="J293" s="10">
        <f t="shared" si="33"/>
        <v>2.0000000000000009</v>
      </c>
      <c r="K293" s="23"/>
      <c r="N293" s="23"/>
      <c r="S293" s="23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0"/>
        <v>01:30PM</v>
      </c>
      <c r="E294" s="2" t="str">
        <f t="shared" si="31"/>
        <v>03:30PM</v>
      </c>
      <c r="F294" s="2" t="str">
        <f t="shared" si="32"/>
        <v>01:30 PM</v>
      </c>
      <c r="G294" s="2" t="str">
        <f t="shared" si="32"/>
        <v>03:30 PM</v>
      </c>
      <c r="H294" s="7" t="s">
        <v>352</v>
      </c>
      <c r="I294" s="7" t="s">
        <v>353</v>
      </c>
      <c r="J294" s="10">
        <f t="shared" si="33"/>
        <v>2.0000000000000009</v>
      </c>
      <c r="K294" s="23"/>
      <c r="N294" s="23"/>
      <c r="S294" s="23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0"/>
        <v>09:30AM</v>
      </c>
      <c r="E295" s="2" t="str">
        <f t="shared" si="31"/>
        <v>11:30AM</v>
      </c>
      <c r="F295" s="2" t="str">
        <f t="shared" si="32"/>
        <v>09:30 AM</v>
      </c>
      <c r="G295" s="2" t="str">
        <f t="shared" si="32"/>
        <v>11:30 AM</v>
      </c>
      <c r="H295" s="7" t="s">
        <v>350</v>
      </c>
      <c r="I295" s="7" t="s">
        <v>351</v>
      </c>
      <c r="J295" s="10">
        <f t="shared" si="33"/>
        <v>2.0000000000000009</v>
      </c>
      <c r="K295" s="23"/>
      <c r="N295" s="23"/>
      <c r="S295" s="23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0"/>
        <v>07:30AM</v>
      </c>
      <c r="E296" s="2" t="str">
        <f t="shared" si="31"/>
        <v>09:30AM</v>
      </c>
      <c r="F296" s="2" t="str">
        <f t="shared" si="32"/>
        <v>07:30 AM</v>
      </c>
      <c r="G296" s="2" t="str">
        <f t="shared" si="32"/>
        <v>09:30 AM</v>
      </c>
      <c r="H296" s="7" t="s">
        <v>349</v>
      </c>
      <c r="I296" s="7" t="s">
        <v>350</v>
      </c>
      <c r="J296" s="10">
        <f t="shared" si="33"/>
        <v>1.9999999999999996</v>
      </c>
      <c r="K296" s="23"/>
      <c r="N296" s="23"/>
      <c r="S296" s="23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0"/>
        <v>09:30AM</v>
      </c>
      <c r="E297" s="2" t="str">
        <f t="shared" si="31"/>
        <v>11:30AM</v>
      </c>
      <c r="F297" s="2" t="str">
        <f t="shared" si="32"/>
        <v>09:30 AM</v>
      </c>
      <c r="G297" s="2" t="str">
        <f t="shared" si="32"/>
        <v>11:30 AM</v>
      </c>
      <c r="H297" s="7" t="s">
        <v>350</v>
      </c>
      <c r="I297" s="7" t="s">
        <v>351</v>
      </c>
      <c r="J297" s="10">
        <f t="shared" si="33"/>
        <v>2.0000000000000009</v>
      </c>
      <c r="K297" s="23"/>
      <c r="N297" s="23"/>
      <c r="S297" s="23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0"/>
        <v>01:30PM</v>
      </c>
      <c r="E298" s="2" t="str">
        <f t="shared" si="31"/>
        <v>03:30PM</v>
      </c>
      <c r="F298" s="2" t="str">
        <f t="shared" si="32"/>
        <v>01:30 PM</v>
      </c>
      <c r="G298" s="2" t="str">
        <f t="shared" si="32"/>
        <v>03:30 PM</v>
      </c>
      <c r="H298" s="7" t="s">
        <v>352</v>
      </c>
      <c r="I298" s="7" t="s">
        <v>353</v>
      </c>
      <c r="J298" s="10">
        <f t="shared" si="33"/>
        <v>2.0000000000000009</v>
      </c>
      <c r="K298" s="23"/>
      <c r="N298" s="23"/>
      <c r="S298" s="23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0"/>
        <v>09:30AM</v>
      </c>
      <c r="E299" s="2" t="str">
        <f t="shared" si="31"/>
        <v>11:30AM</v>
      </c>
      <c r="F299" s="2" t="str">
        <f t="shared" si="32"/>
        <v>09:30 AM</v>
      </c>
      <c r="G299" s="2" t="str">
        <f t="shared" si="32"/>
        <v>11:30 AM</v>
      </c>
      <c r="H299" s="7" t="s">
        <v>350</v>
      </c>
      <c r="I299" s="7" t="s">
        <v>351</v>
      </c>
      <c r="J299" s="10">
        <f t="shared" si="33"/>
        <v>2.0000000000000009</v>
      </c>
      <c r="K299" s="23"/>
      <c r="N299" s="23"/>
      <c r="S299" s="23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0"/>
        <v>07:30AM</v>
      </c>
      <c r="E300" s="2" t="str">
        <f t="shared" si="31"/>
        <v>09:30AM</v>
      </c>
      <c r="F300" s="2" t="str">
        <f t="shared" si="32"/>
        <v>07:30 AM</v>
      </c>
      <c r="G300" s="2" t="str">
        <f t="shared" si="32"/>
        <v>09:30 AM</v>
      </c>
      <c r="H300" s="7" t="s">
        <v>349</v>
      </c>
      <c r="I300" s="7" t="s">
        <v>350</v>
      </c>
      <c r="J300" s="10">
        <f t="shared" si="33"/>
        <v>1.9999999999999996</v>
      </c>
      <c r="K300" s="23"/>
      <c r="N300" s="23"/>
      <c r="S300" s="23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0"/>
        <v>09:30AM</v>
      </c>
      <c r="E301" s="2" t="str">
        <f t="shared" si="31"/>
        <v>01:30PM</v>
      </c>
      <c r="F301" s="2" t="str">
        <f t="shared" si="32"/>
        <v>09:30 AM</v>
      </c>
      <c r="G301" s="2" t="str">
        <f t="shared" si="32"/>
        <v>01:30 PM</v>
      </c>
      <c r="H301" s="7" t="s">
        <v>350</v>
      </c>
      <c r="I301" s="7" t="s">
        <v>352</v>
      </c>
      <c r="J301" s="10">
        <f t="shared" si="33"/>
        <v>4</v>
      </c>
      <c r="K301" s="23"/>
      <c r="N301" s="23"/>
      <c r="S301" s="23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0"/>
        <v>01:30PM</v>
      </c>
      <c r="E302" s="2" t="str">
        <f t="shared" si="31"/>
        <v>03:30PM</v>
      </c>
      <c r="F302" s="2" t="str">
        <f t="shared" si="32"/>
        <v>01:30 PM</v>
      </c>
      <c r="G302" s="2" t="str">
        <f t="shared" si="32"/>
        <v>03:30 PM</v>
      </c>
      <c r="H302" s="7" t="s">
        <v>352</v>
      </c>
      <c r="I302" s="7" t="s">
        <v>353</v>
      </c>
      <c r="J302" s="10">
        <f t="shared" si="33"/>
        <v>2.0000000000000009</v>
      </c>
      <c r="K302" s="23"/>
      <c r="N302" s="23"/>
      <c r="S302" s="23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0"/>
        <v>09:30AM</v>
      </c>
      <c r="E303" s="2" t="str">
        <f t="shared" si="31"/>
        <v>01:30PM</v>
      </c>
      <c r="F303" s="2" t="str">
        <f t="shared" si="32"/>
        <v>09:30 AM</v>
      </c>
      <c r="G303" s="2" t="str">
        <f t="shared" si="32"/>
        <v>01:30 PM</v>
      </c>
      <c r="H303" s="7" t="s">
        <v>350</v>
      </c>
      <c r="I303" s="7" t="s">
        <v>352</v>
      </c>
      <c r="J303" s="10">
        <f t="shared" si="33"/>
        <v>4</v>
      </c>
      <c r="K303" s="23"/>
      <c r="N303" s="23"/>
      <c r="S303" s="23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0"/>
        <v>01:30PM</v>
      </c>
      <c r="E304" s="2" t="str">
        <f t="shared" si="31"/>
        <v>03:30PM</v>
      </c>
      <c r="F304" s="2" t="str">
        <f t="shared" si="32"/>
        <v>01:30 PM</v>
      </c>
      <c r="G304" s="2" t="str">
        <f t="shared" si="32"/>
        <v>03:30 PM</v>
      </c>
      <c r="H304" s="7" t="s">
        <v>352</v>
      </c>
      <c r="I304" s="7" t="s">
        <v>353</v>
      </c>
      <c r="J304" s="10">
        <f t="shared" si="33"/>
        <v>2.0000000000000009</v>
      </c>
      <c r="K304" s="23"/>
      <c r="N304" s="23"/>
      <c r="S304" s="23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0"/>
        <v>09:30AM</v>
      </c>
      <c r="E305" s="2" t="str">
        <f t="shared" si="31"/>
        <v>11:30AM</v>
      </c>
      <c r="F305" s="2" t="str">
        <f t="shared" si="32"/>
        <v>09:30 AM</v>
      </c>
      <c r="G305" s="2" t="str">
        <f t="shared" si="32"/>
        <v>11:30 AM</v>
      </c>
      <c r="H305" s="7" t="s">
        <v>350</v>
      </c>
      <c r="I305" s="7" t="s">
        <v>351</v>
      </c>
      <c r="J305" s="10">
        <f t="shared" si="33"/>
        <v>2.0000000000000009</v>
      </c>
      <c r="K305" s="23"/>
      <c r="N305" s="23"/>
      <c r="S305" s="23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0"/>
        <v>11:30AM</v>
      </c>
      <c r="E306" s="2" t="str">
        <f t="shared" si="31"/>
        <v>01:30PM</v>
      </c>
      <c r="F306" s="2" t="str">
        <f t="shared" si="32"/>
        <v>11:30 AM</v>
      </c>
      <c r="G306" s="2" t="str">
        <f t="shared" si="32"/>
        <v>01:30 PM</v>
      </c>
      <c r="H306" s="7" t="s">
        <v>351</v>
      </c>
      <c r="I306" s="7" t="s">
        <v>352</v>
      </c>
      <c r="J306" s="10">
        <f t="shared" si="33"/>
        <v>1.9999999999999996</v>
      </c>
      <c r="K306" s="23"/>
      <c r="N306" s="23"/>
      <c r="S306" s="23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0"/>
        <v>01:30PM</v>
      </c>
      <c r="E307" s="2" t="str">
        <f t="shared" si="31"/>
        <v>03:30PM</v>
      </c>
      <c r="F307" s="2" t="str">
        <f t="shared" si="32"/>
        <v>01:30 PM</v>
      </c>
      <c r="G307" s="2" t="str">
        <f t="shared" si="32"/>
        <v>03:30 PM</v>
      </c>
      <c r="H307" s="7" t="s">
        <v>352</v>
      </c>
      <c r="I307" s="7" t="s">
        <v>353</v>
      </c>
      <c r="J307" s="10">
        <f t="shared" si="33"/>
        <v>2.0000000000000009</v>
      </c>
      <c r="K307" s="23"/>
      <c r="N307" s="23"/>
      <c r="S307" s="23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0"/>
        <v>01:30PM</v>
      </c>
      <c r="E308" s="2" t="str">
        <f t="shared" si="31"/>
        <v>03:30PM</v>
      </c>
      <c r="F308" s="2" t="str">
        <f t="shared" si="32"/>
        <v>01:30 PM</v>
      </c>
      <c r="G308" s="2" t="str">
        <f t="shared" si="32"/>
        <v>03:30 PM</v>
      </c>
      <c r="H308" s="7" t="s">
        <v>352</v>
      </c>
      <c r="I308" s="7" t="s">
        <v>353</v>
      </c>
      <c r="J308" s="10">
        <f t="shared" si="33"/>
        <v>2.0000000000000009</v>
      </c>
      <c r="K308" s="23"/>
      <c r="N308" s="23"/>
      <c r="S308" s="23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0"/>
        <v>09:30AM</v>
      </c>
      <c r="E309" s="2" t="str">
        <f t="shared" si="31"/>
        <v>11:30AM</v>
      </c>
      <c r="F309" s="2" t="str">
        <f t="shared" si="32"/>
        <v>09:30 AM</v>
      </c>
      <c r="G309" s="2" t="str">
        <f t="shared" si="32"/>
        <v>11:30 AM</v>
      </c>
      <c r="H309" s="7" t="s">
        <v>350</v>
      </c>
      <c r="I309" s="7" t="s">
        <v>351</v>
      </c>
      <c r="J309" s="10">
        <f t="shared" si="33"/>
        <v>2.0000000000000009</v>
      </c>
      <c r="K309" s="23"/>
      <c r="N309" s="23"/>
      <c r="S309" s="23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0"/>
        <v>11:30AM</v>
      </c>
      <c r="E310" s="2" t="str">
        <f t="shared" si="31"/>
        <v>01:30PM</v>
      </c>
      <c r="F310" s="2" t="str">
        <f t="shared" si="32"/>
        <v>11:30 AM</v>
      </c>
      <c r="G310" s="2" t="str">
        <f t="shared" si="32"/>
        <v>01:30 PM</v>
      </c>
      <c r="H310" s="7" t="s">
        <v>351</v>
      </c>
      <c r="I310" s="7" t="s">
        <v>352</v>
      </c>
      <c r="J310" s="10">
        <f t="shared" si="33"/>
        <v>1.9999999999999996</v>
      </c>
      <c r="K310" s="23"/>
      <c r="N310" s="23"/>
      <c r="S310" s="23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0"/>
        <v>01:30PM</v>
      </c>
      <c r="E311" s="2" t="str">
        <f t="shared" si="31"/>
        <v>03:30PM</v>
      </c>
      <c r="F311" s="2" t="str">
        <f t="shared" si="32"/>
        <v>01:30 PM</v>
      </c>
      <c r="G311" s="2" t="str">
        <f t="shared" si="32"/>
        <v>03:30 PM</v>
      </c>
      <c r="H311" s="7" t="s">
        <v>352</v>
      </c>
      <c r="I311" s="7" t="s">
        <v>353</v>
      </c>
      <c r="J311" s="10">
        <f t="shared" si="33"/>
        <v>2.0000000000000009</v>
      </c>
      <c r="K311" s="23"/>
      <c r="N311" s="23"/>
      <c r="S311" s="23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0"/>
        <v>09:30AM</v>
      </c>
      <c r="E312" s="2" t="str">
        <f t="shared" si="31"/>
        <v>11:30AM</v>
      </c>
      <c r="F312" s="2" t="str">
        <f t="shared" si="32"/>
        <v>09:30 AM</v>
      </c>
      <c r="G312" s="2" t="str">
        <f t="shared" si="32"/>
        <v>11:30 AM</v>
      </c>
      <c r="H312" s="7" t="s">
        <v>350</v>
      </c>
      <c r="I312" s="7" t="s">
        <v>351</v>
      </c>
      <c r="J312" s="10">
        <f t="shared" si="33"/>
        <v>2.0000000000000009</v>
      </c>
      <c r="K312" s="23"/>
      <c r="N312" s="23"/>
      <c r="S312" s="23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0"/>
        <v>11:30AM</v>
      </c>
      <c r="E313" s="2" t="str">
        <f t="shared" si="31"/>
        <v>01:30PM</v>
      </c>
      <c r="F313" s="2" t="str">
        <f t="shared" si="32"/>
        <v>11:30 AM</v>
      </c>
      <c r="G313" s="2" t="str">
        <f t="shared" si="32"/>
        <v>01:30 PM</v>
      </c>
      <c r="H313" s="7" t="s">
        <v>351</v>
      </c>
      <c r="I313" s="7" t="s">
        <v>352</v>
      </c>
      <c r="J313" s="10">
        <f t="shared" si="33"/>
        <v>1.9999999999999996</v>
      </c>
      <c r="K313" s="23"/>
      <c r="N313" s="23"/>
      <c r="S313" s="23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0"/>
        <v>03:30PM</v>
      </c>
      <c r="E314" s="2" t="str">
        <f t="shared" si="31"/>
        <v>05:30PM</v>
      </c>
      <c r="F314" s="2" t="str">
        <f t="shared" si="32"/>
        <v>03:30 PM</v>
      </c>
      <c r="G314" s="2" t="str">
        <f t="shared" si="32"/>
        <v>05:30 PM</v>
      </c>
      <c r="H314" s="7" t="s">
        <v>353</v>
      </c>
      <c r="I314" s="7" t="s">
        <v>358</v>
      </c>
      <c r="J314" s="10">
        <f t="shared" si="33"/>
        <v>1.9999999999999982</v>
      </c>
      <c r="K314" s="23"/>
      <c r="N314" s="23"/>
      <c r="S314" s="23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0"/>
        <v>11:30AM</v>
      </c>
      <c r="E315" s="2" t="str">
        <f t="shared" si="31"/>
        <v>01:30PM</v>
      </c>
      <c r="F315" s="2" t="str">
        <f t="shared" si="32"/>
        <v>11:30 AM</v>
      </c>
      <c r="G315" s="2" t="str">
        <f t="shared" si="32"/>
        <v>01:30 PM</v>
      </c>
      <c r="H315" s="7" t="s">
        <v>351</v>
      </c>
      <c r="I315" s="7" t="s">
        <v>352</v>
      </c>
      <c r="J315" s="10">
        <f t="shared" si="33"/>
        <v>1.9999999999999996</v>
      </c>
      <c r="K315" s="23"/>
      <c r="N315" s="23"/>
      <c r="S315" s="23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0"/>
        <v>09:30AM</v>
      </c>
      <c r="E316" s="2" t="str">
        <f t="shared" si="31"/>
        <v>11:30AM</v>
      </c>
      <c r="F316" s="2" t="str">
        <f t="shared" si="32"/>
        <v>09:30 AM</v>
      </c>
      <c r="G316" s="2" t="str">
        <f t="shared" si="32"/>
        <v>11:30 AM</v>
      </c>
      <c r="H316" s="7" t="s">
        <v>350</v>
      </c>
      <c r="I316" s="7" t="s">
        <v>351</v>
      </c>
      <c r="J316" s="10">
        <f t="shared" si="33"/>
        <v>2.0000000000000009</v>
      </c>
      <c r="K316" s="23"/>
      <c r="N316" s="23"/>
      <c r="S316" s="23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0"/>
        <v>09:30AM</v>
      </c>
      <c r="E317" s="2" t="str">
        <f t="shared" si="31"/>
        <v>11:30AM</v>
      </c>
      <c r="F317" s="2" t="str">
        <f t="shared" si="32"/>
        <v>09:30 AM</v>
      </c>
      <c r="G317" s="2" t="str">
        <f t="shared" si="32"/>
        <v>11:30 AM</v>
      </c>
      <c r="H317" s="7" t="s">
        <v>350</v>
      </c>
      <c r="I317" s="7" t="s">
        <v>351</v>
      </c>
      <c r="J317" s="10">
        <f t="shared" si="33"/>
        <v>2.0000000000000009</v>
      </c>
      <c r="K317" s="23"/>
      <c r="N317" s="23"/>
      <c r="S317" s="23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0"/>
        <v>11:30AM</v>
      </c>
      <c r="E318" s="2" t="str">
        <f t="shared" si="31"/>
        <v>01:30PM</v>
      </c>
      <c r="F318" s="2" t="str">
        <f t="shared" si="32"/>
        <v>11:30 AM</v>
      </c>
      <c r="G318" s="2" t="str">
        <f t="shared" si="32"/>
        <v>01:30 PM</v>
      </c>
      <c r="H318" s="7" t="s">
        <v>351</v>
      </c>
      <c r="I318" s="7" t="s">
        <v>352</v>
      </c>
      <c r="J318" s="10">
        <f t="shared" si="33"/>
        <v>1.9999999999999996</v>
      </c>
      <c r="K318" s="23"/>
      <c r="N318" s="23"/>
      <c r="S318" s="23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0"/>
        <v>03:30PM</v>
      </c>
      <c r="E319" s="2" t="str">
        <f t="shared" si="31"/>
        <v>05:30PM</v>
      </c>
      <c r="F319" s="2" t="str">
        <f t="shared" si="32"/>
        <v>03:30 PM</v>
      </c>
      <c r="G319" s="2" t="str">
        <f t="shared" si="32"/>
        <v>05:30 PM</v>
      </c>
      <c r="H319" s="7" t="s">
        <v>353</v>
      </c>
      <c r="I319" s="7" t="s">
        <v>358</v>
      </c>
      <c r="J319" s="10">
        <f t="shared" si="33"/>
        <v>1.9999999999999982</v>
      </c>
      <c r="K319" s="23"/>
      <c r="N319" s="23"/>
      <c r="S319" s="23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0"/>
        <v>11:30AM</v>
      </c>
      <c r="E320" s="2" t="str">
        <f t="shared" si="31"/>
        <v>01:30PM</v>
      </c>
      <c r="F320" s="2" t="str">
        <f t="shared" si="32"/>
        <v>11:30 AM</v>
      </c>
      <c r="G320" s="2" t="str">
        <f t="shared" si="32"/>
        <v>01:30 PM</v>
      </c>
      <c r="H320" s="7" t="s">
        <v>351</v>
      </c>
      <c r="I320" s="7" t="s">
        <v>352</v>
      </c>
      <c r="J320" s="10">
        <f t="shared" si="33"/>
        <v>1.9999999999999996</v>
      </c>
      <c r="K320" s="23"/>
      <c r="N320" s="23"/>
      <c r="S320" s="23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0"/>
        <v>09:30AM</v>
      </c>
      <c r="E321" s="2" t="str">
        <f t="shared" si="31"/>
        <v>11:30AM</v>
      </c>
      <c r="F321" s="2" t="str">
        <f t="shared" si="32"/>
        <v>09:30 AM</v>
      </c>
      <c r="G321" s="2" t="str">
        <f t="shared" si="32"/>
        <v>11:30 AM</v>
      </c>
      <c r="H321" s="7" t="s">
        <v>350</v>
      </c>
      <c r="I321" s="7" t="s">
        <v>351</v>
      </c>
      <c r="J321" s="10">
        <f t="shared" si="33"/>
        <v>2.0000000000000009</v>
      </c>
      <c r="K321" s="23"/>
      <c r="N321" s="23"/>
      <c r="S321" s="23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0"/>
        <v>09:30AM</v>
      </c>
      <c r="E322" s="2" t="str">
        <f t="shared" si="31"/>
        <v>11:30AM</v>
      </c>
      <c r="F322" s="2" t="str">
        <f t="shared" si="32"/>
        <v>09:30 AM</v>
      </c>
      <c r="G322" s="2" t="str">
        <f t="shared" si="32"/>
        <v>11:30 AM</v>
      </c>
      <c r="H322" s="7" t="s">
        <v>350</v>
      </c>
      <c r="I322" s="7" t="s">
        <v>351</v>
      </c>
      <c r="J322" s="10">
        <f t="shared" si="33"/>
        <v>2.0000000000000009</v>
      </c>
      <c r="K322" s="23"/>
      <c r="N322" s="23"/>
      <c r="S322" s="23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4">LEFT(C330, 7)</f>
        <v>01:30PM</v>
      </c>
      <c r="E323" s="2" t="str">
        <f t="shared" ref="E323:E386" si="35">RIGHT(C330, 7)</f>
        <v>03:30PM</v>
      </c>
      <c r="F323" s="2" t="str">
        <f t="shared" si="32"/>
        <v>01:30 PM</v>
      </c>
      <c r="G323" s="2" t="str">
        <f t="shared" si="32"/>
        <v>03:30 PM</v>
      </c>
      <c r="H323" s="7" t="s">
        <v>352</v>
      </c>
      <c r="I323" s="7" t="s">
        <v>353</v>
      </c>
      <c r="J323" s="10">
        <f t="shared" si="33"/>
        <v>2.0000000000000009</v>
      </c>
      <c r="K323" s="23"/>
      <c r="N323" s="23"/>
      <c r="S323" s="23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4"/>
        <v>07:30AM</v>
      </c>
      <c r="E324" s="2" t="str">
        <f t="shared" si="35"/>
        <v>09:30AM</v>
      </c>
      <c r="F324" s="2" t="str">
        <f t="shared" ref="F324:G387" si="36">LEFT(D324, 5) &amp; " " &amp; MID(D324, 6, 7)</f>
        <v>07:30 AM</v>
      </c>
      <c r="G324" s="2" t="str">
        <f t="shared" si="36"/>
        <v>09:30 AM</v>
      </c>
      <c r="H324" s="7" t="s">
        <v>349</v>
      </c>
      <c r="I324" s="7" t="s">
        <v>350</v>
      </c>
      <c r="J324" s="10">
        <f t="shared" ref="J324:J387" si="37">(I324-H324)*24</f>
        <v>1.9999999999999996</v>
      </c>
      <c r="K324" s="23"/>
      <c r="N324" s="23"/>
      <c r="S324" s="23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4"/>
        <v>08:00AM</v>
      </c>
      <c r="E325" s="2" t="str">
        <f t="shared" si="35"/>
        <v>12:00PM</v>
      </c>
      <c r="F325" s="2" t="str">
        <f t="shared" si="36"/>
        <v>08:00 AM</v>
      </c>
      <c r="G325" s="2" t="str">
        <f t="shared" si="36"/>
        <v>12:00 PM</v>
      </c>
      <c r="H325" s="7" t="s">
        <v>356</v>
      </c>
      <c r="I325" s="7" t="s">
        <v>357</v>
      </c>
      <c r="J325" s="10">
        <f t="shared" si="37"/>
        <v>4</v>
      </c>
      <c r="K325" s="23"/>
      <c r="N325" s="23"/>
      <c r="S325" s="23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4"/>
        <v>07:30AM</v>
      </c>
      <c r="E326" s="2" t="str">
        <f t="shared" si="35"/>
        <v>09:30AM</v>
      </c>
      <c r="F326" s="2" t="str">
        <f t="shared" si="36"/>
        <v>07:30 AM</v>
      </c>
      <c r="G326" s="2" t="str">
        <f t="shared" si="36"/>
        <v>09:30 AM</v>
      </c>
      <c r="H326" s="7" t="s">
        <v>349</v>
      </c>
      <c r="I326" s="7" t="s">
        <v>350</v>
      </c>
      <c r="J326" s="10">
        <f t="shared" si="37"/>
        <v>1.9999999999999996</v>
      </c>
      <c r="K326" s="23"/>
      <c r="N326" s="23"/>
      <c r="S326" s="23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4"/>
        <v>09:30AM</v>
      </c>
      <c r="E327" s="2" t="str">
        <f t="shared" si="35"/>
        <v>11:30AM</v>
      </c>
      <c r="F327" s="2" t="str">
        <f t="shared" si="36"/>
        <v>09:30 AM</v>
      </c>
      <c r="G327" s="2" t="str">
        <f t="shared" si="36"/>
        <v>11:30 AM</v>
      </c>
      <c r="H327" s="7" t="s">
        <v>350</v>
      </c>
      <c r="I327" s="7" t="s">
        <v>351</v>
      </c>
      <c r="J327" s="10">
        <f t="shared" si="37"/>
        <v>2.0000000000000009</v>
      </c>
      <c r="K327" s="23"/>
      <c r="N327" s="23"/>
      <c r="S327" s="23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4"/>
        <v>07:30AM</v>
      </c>
      <c r="E328" s="2" t="str">
        <f t="shared" si="35"/>
        <v>11:30AM</v>
      </c>
      <c r="F328" s="2" t="str">
        <f t="shared" si="36"/>
        <v>07:30 AM</v>
      </c>
      <c r="G328" s="2" t="str">
        <f t="shared" si="36"/>
        <v>11:30 AM</v>
      </c>
      <c r="H328" s="7" t="s">
        <v>349</v>
      </c>
      <c r="I328" s="7" t="s">
        <v>351</v>
      </c>
      <c r="J328" s="10">
        <f t="shared" si="37"/>
        <v>4</v>
      </c>
      <c r="K328" s="23"/>
      <c r="N328" s="23"/>
      <c r="S328" s="23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4"/>
        <v>01:30PM</v>
      </c>
      <c r="E329" s="2" t="str">
        <f t="shared" si="35"/>
        <v>03:30PM</v>
      </c>
      <c r="F329" s="2" t="str">
        <f t="shared" si="36"/>
        <v>01:30 PM</v>
      </c>
      <c r="G329" s="2" t="str">
        <f t="shared" si="36"/>
        <v>03:30 PM</v>
      </c>
      <c r="H329" s="7" t="s">
        <v>352</v>
      </c>
      <c r="I329" s="7" t="s">
        <v>353</v>
      </c>
      <c r="J329" s="10">
        <f t="shared" si="37"/>
        <v>2.0000000000000009</v>
      </c>
      <c r="K329" s="23"/>
      <c r="N329" s="23"/>
      <c r="S329" s="23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4"/>
        <v>07:30AM</v>
      </c>
      <c r="E330" s="2" t="str">
        <f t="shared" si="35"/>
        <v>09:30AM</v>
      </c>
      <c r="F330" s="2" t="str">
        <f t="shared" si="36"/>
        <v>07:30 AM</v>
      </c>
      <c r="G330" s="2" t="str">
        <f t="shared" si="36"/>
        <v>09:30 AM</v>
      </c>
      <c r="H330" s="7" t="s">
        <v>349</v>
      </c>
      <c r="I330" s="7" t="s">
        <v>350</v>
      </c>
      <c r="J330" s="10">
        <f t="shared" si="37"/>
        <v>1.9999999999999996</v>
      </c>
      <c r="K330" s="23"/>
      <c r="N330" s="23"/>
      <c r="S330" s="23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4"/>
        <v>08:00AM</v>
      </c>
      <c r="E331" s="2" t="str">
        <f t="shared" si="35"/>
        <v>12:00PM</v>
      </c>
      <c r="F331" s="2" t="str">
        <f t="shared" si="36"/>
        <v>08:00 AM</v>
      </c>
      <c r="G331" s="2" t="str">
        <f t="shared" si="36"/>
        <v>12:00 PM</v>
      </c>
      <c r="H331" s="7" t="s">
        <v>356</v>
      </c>
      <c r="I331" s="7" t="s">
        <v>357</v>
      </c>
      <c r="J331" s="10">
        <f t="shared" si="37"/>
        <v>4</v>
      </c>
      <c r="K331" s="23"/>
      <c r="N331" s="23"/>
      <c r="S331" s="23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4"/>
        <v>01:00PM</v>
      </c>
      <c r="E332" s="2" t="str">
        <f t="shared" si="35"/>
        <v>05:00PM</v>
      </c>
      <c r="F332" s="2" t="str">
        <f t="shared" si="36"/>
        <v>01:00 PM</v>
      </c>
      <c r="G332" s="2" t="str">
        <f t="shared" si="36"/>
        <v>05:00 PM</v>
      </c>
      <c r="H332" s="7" t="s">
        <v>354</v>
      </c>
      <c r="I332" s="7" t="s">
        <v>355</v>
      </c>
      <c r="J332" s="10">
        <f t="shared" si="37"/>
        <v>4.0000000000000018</v>
      </c>
      <c r="K332" s="23"/>
      <c r="N332" s="23"/>
      <c r="S332" s="23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4"/>
        <v>07:30AM</v>
      </c>
      <c r="E333" s="2" t="str">
        <f t="shared" si="35"/>
        <v>09:30AM</v>
      </c>
      <c r="F333" s="2" t="str">
        <f t="shared" si="36"/>
        <v>07:30 AM</v>
      </c>
      <c r="G333" s="2" t="str">
        <f t="shared" si="36"/>
        <v>09:30 AM</v>
      </c>
      <c r="H333" s="7" t="s">
        <v>349</v>
      </c>
      <c r="I333" s="7" t="s">
        <v>350</v>
      </c>
      <c r="J333" s="10">
        <f t="shared" si="37"/>
        <v>1.9999999999999996</v>
      </c>
      <c r="K333" s="23"/>
      <c r="N333" s="23"/>
      <c r="S333" s="23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4"/>
        <v>03:30PM</v>
      </c>
      <c r="E334" s="2" t="str">
        <f t="shared" si="35"/>
        <v>05:30PM</v>
      </c>
      <c r="F334" s="2" t="str">
        <f t="shared" si="36"/>
        <v>03:30 PM</v>
      </c>
      <c r="G334" s="2" t="str">
        <f t="shared" si="36"/>
        <v>05:30 PM</v>
      </c>
      <c r="H334" s="7" t="s">
        <v>353</v>
      </c>
      <c r="I334" s="7" t="s">
        <v>358</v>
      </c>
      <c r="J334" s="10">
        <f t="shared" si="37"/>
        <v>1.9999999999999982</v>
      </c>
      <c r="K334" s="23"/>
      <c r="N334" s="23"/>
      <c r="S334" s="23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4"/>
        <v>01:30PM</v>
      </c>
      <c r="E335" s="2" t="str">
        <f t="shared" si="35"/>
        <v>03:30PM</v>
      </c>
      <c r="F335" s="2" t="str">
        <f t="shared" si="36"/>
        <v>01:30 PM</v>
      </c>
      <c r="G335" s="2" t="str">
        <f t="shared" si="36"/>
        <v>03:30 PM</v>
      </c>
      <c r="H335" s="7" t="s">
        <v>352</v>
      </c>
      <c r="I335" s="7" t="s">
        <v>353</v>
      </c>
      <c r="J335" s="10">
        <f t="shared" si="37"/>
        <v>2.0000000000000009</v>
      </c>
      <c r="K335" s="23"/>
      <c r="N335" s="23"/>
      <c r="S335" s="23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4"/>
        <v>09:30AM</v>
      </c>
      <c r="E336" s="2" t="str">
        <f t="shared" si="35"/>
        <v>11:30AM</v>
      </c>
      <c r="F336" s="2" t="str">
        <f t="shared" si="36"/>
        <v>09:30 AM</v>
      </c>
      <c r="G336" s="2" t="str">
        <f t="shared" si="36"/>
        <v>11:30 AM</v>
      </c>
      <c r="H336" s="7" t="s">
        <v>350</v>
      </c>
      <c r="I336" s="7" t="s">
        <v>351</v>
      </c>
      <c r="J336" s="10">
        <f t="shared" si="37"/>
        <v>2.0000000000000009</v>
      </c>
      <c r="K336" s="23"/>
      <c r="N336" s="23"/>
      <c r="S336" s="23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4"/>
        <v>07:30AM</v>
      </c>
      <c r="E337" s="2" t="str">
        <f t="shared" si="35"/>
        <v>09:30AM</v>
      </c>
      <c r="F337" s="2" t="str">
        <f t="shared" si="36"/>
        <v>07:30 AM</v>
      </c>
      <c r="G337" s="2" t="str">
        <f t="shared" si="36"/>
        <v>09:30 AM</v>
      </c>
      <c r="H337" s="7" t="s">
        <v>349</v>
      </c>
      <c r="I337" s="7" t="s">
        <v>350</v>
      </c>
      <c r="J337" s="10">
        <f t="shared" si="37"/>
        <v>1.9999999999999996</v>
      </c>
      <c r="K337" s="23"/>
      <c r="N337" s="23"/>
      <c r="S337" s="23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4"/>
        <v>01:30PM</v>
      </c>
      <c r="E338" s="2" t="str">
        <f t="shared" si="35"/>
        <v>03:30PM</v>
      </c>
      <c r="F338" s="2" t="str">
        <f t="shared" si="36"/>
        <v>01:30 PM</v>
      </c>
      <c r="G338" s="2" t="str">
        <f t="shared" si="36"/>
        <v>03:30 PM</v>
      </c>
      <c r="H338" s="7" t="s">
        <v>352</v>
      </c>
      <c r="I338" s="7" t="s">
        <v>353</v>
      </c>
      <c r="J338" s="10">
        <f t="shared" si="37"/>
        <v>2.0000000000000009</v>
      </c>
      <c r="K338" s="23"/>
      <c r="N338" s="23"/>
      <c r="S338" s="23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4"/>
        <v>03:30PM</v>
      </c>
      <c r="E339" s="2" t="str">
        <f t="shared" si="35"/>
        <v>05:30PM</v>
      </c>
      <c r="F339" s="2" t="str">
        <f t="shared" si="36"/>
        <v>03:30 PM</v>
      </c>
      <c r="G339" s="2" t="str">
        <f t="shared" si="36"/>
        <v>05:30 PM</v>
      </c>
      <c r="H339" s="7" t="s">
        <v>353</v>
      </c>
      <c r="I339" s="7" t="s">
        <v>358</v>
      </c>
      <c r="J339" s="10">
        <f t="shared" si="37"/>
        <v>1.9999999999999982</v>
      </c>
      <c r="K339" s="23"/>
      <c r="N339" s="23"/>
      <c r="S339" s="23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4"/>
        <v>01:30PM</v>
      </c>
      <c r="E340" s="2" t="str">
        <f t="shared" si="35"/>
        <v>03:30PM</v>
      </c>
      <c r="F340" s="2" t="str">
        <f t="shared" si="36"/>
        <v>01:30 PM</v>
      </c>
      <c r="G340" s="2" t="str">
        <f t="shared" si="36"/>
        <v>03:30 PM</v>
      </c>
      <c r="H340" s="7" t="s">
        <v>352</v>
      </c>
      <c r="I340" s="7" t="s">
        <v>353</v>
      </c>
      <c r="J340" s="10">
        <f t="shared" si="37"/>
        <v>2.0000000000000009</v>
      </c>
      <c r="K340" s="23"/>
      <c r="N340" s="23"/>
      <c r="S340" s="23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4"/>
        <v>09:30AM</v>
      </c>
      <c r="E341" s="2" t="str">
        <f t="shared" si="35"/>
        <v>11:30AM</v>
      </c>
      <c r="F341" s="2" t="str">
        <f t="shared" si="36"/>
        <v>09:30 AM</v>
      </c>
      <c r="G341" s="2" t="str">
        <f t="shared" si="36"/>
        <v>11:30 AM</v>
      </c>
      <c r="H341" s="7" t="s">
        <v>350</v>
      </c>
      <c r="I341" s="7" t="s">
        <v>351</v>
      </c>
      <c r="J341" s="10">
        <f t="shared" si="37"/>
        <v>2.0000000000000009</v>
      </c>
      <c r="K341" s="23"/>
      <c r="N341" s="23"/>
      <c r="S341" s="23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4"/>
        <v>01:30PM</v>
      </c>
      <c r="E342" s="2" t="str">
        <f t="shared" si="35"/>
        <v>03:30PM</v>
      </c>
      <c r="F342" s="2" t="str">
        <f t="shared" si="36"/>
        <v>01:30 PM</v>
      </c>
      <c r="G342" s="2" t="str">
        <f t="shared" si="36"/>
        <v>03:30 PM</v>
      </c>
      <c r="H342" s="7" t="s">
        <v>352</v>
      </c>
      <c r="I342" s="7" t="s">
        <v>353</v>
      </c>
      <c r="J342" s="10">
        <f t="shared" si="37"/>
        <v>2.0000000000000009</v>
      </c>
      <c r="K342" s="23"/>
      <c r="N342" s="23"/>
      <c r="S342" s="23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4"/>
        <v>09:30AM</v>
      </c>
      <c r="E343" s="2" t="str">
        <f t="shared" si="35"/>
        <v>11:30AM</v>
      </c>
      <c r="F343" s="2" t="str">
        <f t="shared" si="36"/>
        <v>09:30 AM</v>
      </c>
      <c r="G343" s="2" t="str">
        <f t="shared" si="36"/>
        <v>11:30 AM</v>
      </c>
      <c r="H343" s="7" t="s">
        <v>350</v>
      </c>
      <c r="I343" s="7" t="s">
        <v>351</v>
      </c>
      <c r="J343" s="10">
        <f t="shared" si="37"/>
        <v>2.0000000000000009</v>
      </c>
      <c r="K343" s="23"/>
      <c r="N343" s="23"/>
      <c r="S343" s="23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4"/>
        <v>07:30AM</v>
      </c>
      <c r="E344" s="2" t="str">
        <f t="shared" si="35"/>
        <v>09:30AM</v>
      </c>
      <c r="F344" s="2" t="str">
        <f t="shared" si="36"/>
        <v>07:30 AM</v>
      </c>
      <c r="G344" s="2" t="str">
        <f t="shared" si="36"/>
        <v>09:30 AM</v>
      </c>
      <c r="H344" s="7" t="s">
        <v>349</v>
      </c>
      <c r="I344" s="7" t="s">
        <v>350</v>
      </c>
      <c r="J344" s="10">
        <f t="shared" si="37"/>
        <v>1.9999999999999996</v>
      </c>
      <c r="K344" s="23"/>
      <c r="N344" s="23"/>
      <c r="S344" s="23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4"/>
        <v>03:30PM</v>
      </c>
      <c r="E345" s="2" t="str">
        <f t="shared" si="35"/>
        <v>05:30PM</v>
      </c>
      <c r="F345" s="2" t="str">
        <f t="shared" si="36"/>
        <v>03:30 PM</v>
      </c>
      <c r="G345" s="2" t="str">
        <f t="shared" si="36"/>
        <v>05:30 PM</v>
      </c>
      <c r="H345" s="7" t="s">
        <v>353</v>
      </c>
      <c r="I345" s="7" t="s">
        <v>358</v>
      </c>
      <c r="J345" s="10">
        <f t="shared" si="37"/>
        <v>1.9999999999999982</v>
      </c>
      <c r="K345" s="23"/>
      <c r="N345" s="23"/>
      <c r="S345" s="23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4"/>
        <v>09:30AM</v>
      </c>
      <c r="E346" s="2" t="str">
        <f t="shared" si="35"/>
        <v>11:30AM</v>
      </c>
      <c r="F346" s="2" t="str">
        <f t="shared" si="36"/>
        <v>09:30 AM</v>
      </c>
      <c r="G346" s="2" t="str">
        <f t="shared" si="36"/>
        <v>11:30 AM</v>
      </c>
      <c r="H346" s="7" t="s">
        <v>350</v>
      </c>
      <c r="I346" s="7" t="s">
        <v>351</v>
      </c>
      <c r="J346" s="10">
        <f t="shared" si="37"/>
        <v>2.0000000000000009</v>
      </c>
      <c r="K346" s="23"/>
      <c r="N346" s="23"/>
      <c r="S346" s="23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4"/>
        <v>03:30PM</v>
      </c>
      <c r="E347" s="2" t="str">
        <f t="shared" si="35"/>
        <v>05:30PM</v>
      </c>
      <c r="F347" s="2" t="str">
        <f t="shared" si="36"/>
        <v>03:30 PM</v>
      </c>
      <c r="G347" s="2" t="str">
        <f t="shared" si="36"/>
        <v>05:30 PM</v>
      </c>
      <c r="H347" s="7" t="s">
        <v>353</v>
      </c>
      <c r="I347" s="7" t="s">
        <v>358</v>
      </c>
      <c r="J347" s="10">
        <f t="shared" si="37"/>
        <v>1.9999999999999982</v>
      </c>
      <c r="K347" s="23"/>
      <c r="N347" s="23"/>
      <c r="S347" s="23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4"/>
        <v>01:00PM</v>
      </c>
      <c r="E348" s="2" t="str">
        <f t="shared" si="35"/>
        <v>05:00PM</v>
      </c>
      <c r="F348" s="2" t="str">
        <f t="shared" si="36"/>
        <v>01:00 PM</v>
      </c>
      <c r="G348" s="2" t="str">
        <f t="shared" si="36"/>
        <v>05:00 PM</v>
      </c>
      <c r="H348" s="7" t="s">
        <v>354</v>
      </c>
      <c r="I348" s="7" t="s">
        <v>355</v>
      </c>
      <c r="J348" s="10">
        <f t="shared" si="37"/>
        <v>4.0000000000000018</v>
      </c>
      <c r="K348" s="23"/>
      <c r="N348" s="23"/>
      <c r="S348" s="23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4"/>
        <v>08:00AM</v>
      </c>
      <c r="E349" s="2" t="str">
        <f t="shared" si="35"/>
        <v>12:00PM</v>
      </c>
      <c r="F349" s="2" t="str">
        <f t="shared" si="36"/>
        <v>08:00 AM</v>
      </c>
      <c r="G349" s="2" t="str">
        <f t="shared" si="36"/>
        <v>12:00 PM</v>
      </c>
      <c r="H349" s="7" t="s">
        <v>356</v>
      </c>
      <c r="I349" s="7" t="s">
        <v>357</v>
      </c>
      <c r="J349" s="10">
        <f t="shared" si="37"/>
        <v>4</v>
      </c>
      <c r="K349" s="23"/>
      <c r="N349" s="23"/>
      <c r="S349" s="23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4"/>
        <v>07:30AM</v>
      </c>
      <c r="E350" s="2" t="str">
        <f t="shared" si="35"/>
        <v>09:30AM</v>
      </c>
      <c r="F350" s="2" t="str">
        <f t="shared" si="36"/>
        <v>07:30 AM</v>
      </c>
      <c r="G350" s="2" t="str">
        <f t="shared" si="36"/>
        <v>09:30 AM</v>
      </c>
      <c r="H350" s="7" t="s">
        <v>349</v>
      </c>
      <c r="I350" s="7" t="s">
        <v>350</v>
      </c>
      <c r="J350" s="10">
        <f t="shared" si="37"/>
        <v>1.9999999999999996</v>
      </c>
      <c r="K350" s="23"/>
      <c r="N350" s="23"/>
      <c r="S350" s="23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4"/>
        <v>03:30PM</v>
      </c>
      <c r="E351" s="2" t="str">
        <f t="shared" si="35"/>
        <v>05:30PM</v>
      </c>
      <c r="F351" s="2" t="str">
        <f t="shared" si="36"/>
        <v>03:30 PM</v>
      </c>
      <c r="G351" s="2" t="str">
        <f t="shared" si="36"/>
        <v>05:30 PM</v>
      </c>
      <c r="H351" s="7" t="s">
        <v>353</v>
      </c>
      <c r="I351" s="7" t="s">
        <v>358</v>
      </c>
      <c r="J351" s="10">
        <f t="shared" si="37"/>
        <v>1.9999999999999982</v>
      </c>
      <c r="K351" s="23"/>
      <c r="N351" s="23"/>
      <c r="S351" s="23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4"/>
        <v>01:30PM</v>
      </c>
      <c r="E352" s="2" t="str">
        <f t="shared" si="35"/>
        <v>03:30PM</v>
      </c>
      <c r="F352" s="2" t="str">
        <f t="shared" si="36"/>
        <v>01:30 PM</v>
      </c>
      <c r="G352" s="2" t="str">
        <f t="shared" si="36"/>
        <v>03:30 PM</v>
      </c>
      <c r="H352" s="7" t="s">
        <v>352</v>
      </c>
      <c r="I352" s="7" t="s">
        <v>353</v>
      </c>
      <c r="J352" s="10">
        <f t="shared" si="37"/>
        <v>2.0000000000000009</v>
      </c>
      <c r="K352" s="23"/>
      <c r="N352" s="23"/>
      <c r="S352" s="23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4"/>
        <v>09:30AM</v>
      </c>
      <c r="E353" s="2" t="str">
        <f t="shared" si="35"/>
        <v>11:30AM</v>
      </c>
      <c r="F353" s="2" t="str">
        <f t="shared" si="36"/>
        <v>09:30 AM</v>
      </c>
      <c r="G353" s="2" t="str">
        <f t="shared" si="36"/>
        <v>11:30 AM</v>
      </c>
      <c r="H353" s="7" t="s">
        <v>350</v>
      </c>
      <c r="I353" s="7" t="s">
        <v>351</v>
      </c>
      <c r="J353" s="10">
        <f t="shared" si="37"/>
        <v>2.0000000000000009</v>
      </c>
      <c r="K353" s="23"/>
      <c r="N353" s="23"/>
      <c r="S353" s="23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4"/>
        <v>07:30AM</v>
      </c>
      <c r="E354" s="2" t="str">
        <f t="shared" si="35"/>
        <v>09:30AM</v>
      </c>
      <c r="F354" s="2" t="str">
        <f t="shared" si="36"/>
        <v>07:30 AM</v>
      </c>
      <c r="G354" s="2" t="str">
        <f t="shared" si="36"/>
        <v>09:30 AM</v>
      </c>
      <c r="H354" s="7" t="s">
        <v>349</v>
      </c>
      <c r="I354" s="7" t="s">
        <v>350</v>
      </c>
      <c r="J354" s="10">
        <f t="shared" si="37"/>
        <v>1.9999999999999996</v>
      </c>
      <c r="K354" s="23"/>
      <c r="N354" s="23"/>
      <c r="S354" s="23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4"/>
        <v>01:30PM</v>
      </c>
      <c r="E355" s="2" t="str">
        <f t="shared" si="35"/>
        <v>03:30PM</v>
      </c>
      <c r="F355" s="2" t="str">
        <f t="shared" si="36"/>
        <v>01:30 PM</v>
      </c>
      <c r="G355" s="2" t="str">
        <f t="shared" si="36"/>
        <v>03:30 PM</v>
      </c>
      <c r="H355" s="7" t="s">
        <v>352</v>
      </c>
      <c r="I355" s="7" t="s">
        <v>353</v>
      </c>
      <c r="J355" s="10">
        <f t="shared" si="37"/>
        <v>2.0000000000000009</v>
      </c>
      <c r="K355" s="23"/>
      <c r="N355" s="23"/>
      <c r="S355" s="23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4"/>
        <v>03:30PM</v>
      </c>
      <c r="E356" s="2" t="str">
        <f t="shared" si="35"/>
        <v>05:30PM</v>
      </c>
      <c r="F356" s="2" t="str">
        <f t="shared" si="36"/>
        <v>03:30 PM</v>
      </c>
      <c r="G356" s="2" t="str">
        <f t="shared" si="36"/>
        <v>05:30 PM</v>
      </c>
      <c r="H356" s="7" t="s">
        <v>353</v>
      </c>
      <c r="I356" s="7" t="s">
        <v>358</v>
      </c>
      <c r="J356" s="10">
        <f t="shared" si="37"/>
        <v>1.9999999999999982</v>
      </c>
      <c r="K356" s="23"/>
      <c r="N356" s="23"/>
      <c r="S356" s="23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4"/>
        <v>01:30PM</v>
      </c>
      <c r="E357" s="2" t="str">
        <f t="shared" si="35"/>
        <v>03:30PM</v>
      </c>
      <c r="F357" s="2" t="str">
        <f t="shared" si="36"/>
        <v>01:30 PM</v>
      </c>
      <c r="G357" s="2" t="str">
        <f t="shared" si="36"/>
        <v>03:30 PM</v>
      </c>
      <c r="H357" s="7" t="s">
        <v>352</v>
      </c>
      <c r="I357" s="7" t="s">
        <v>353</v>
      </c>
      <c r="J357" s="10">
        <f t="shared" si="37"/>
        <v>2.0000000000000009</v>
      </c>
      <c r="K357" s="23"/>
      <c r="N357" s="23"/>
      <c r="S357" s="23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4"/>
        <v>09:30AM</v>
      </c>
      <c r="E358" s="2" t="str">
        <f t="shared" si="35"/>
        <v>11:30AM</v>
      </c>
      <c r="F358" s="2" t="str">
        <f t="shared" si="36"/>
        <v>09:30 AM</v>
      </c>
      <c r="G358" s="2" t="str">
        <f t="shared" si="36"/>
        <v>11:30 AM</v>
      </c>
      <c r="H358" s="7" t="s">
        <v>350</v>
      </c>
      <c r="I358" s="7" t="s">
        <v>351</v>
      </c>
      <c r="J358" s="10">
        <f t="shared" si="37"/>
        <v>2.0000000000000009</v>
      </c>
      <c r="K358" s="23"/>
      <c r="N358" s="23"/>
      <c r="S358" s="23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4"/>
        <v>07:30AM</v>
      </c>
      <c r="E359" s="2" t="str">
        <f t="shared" si="35"/>
        <v>09:30AM</v>
      </c>
      <c r="F359" s="2" t="str">
        <f t="shared" si="36"/>
        <v>07:30 AM</v>
      </c>
      <c r="G359" s="2" t="str">
        <f t="shared" si="36"/>
        <v>09:30 AM</v>
      </c>
      <c r="H359" s="7" t="s">
        <v>349</v>
      </c>
      <c r="I359" s="7" t="s">
        <v>350</v>
      </c>
      <c r="J359" s="10">
        <f t="shared" si="37"/>
        <v>1.9999999999999996</v>
      </c>
      <c r="K359" s="23"/>
      <c r="N359" s="23"/>
      <c r="S359" s="23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4"/>
        <v>03:30PM</v>
      </c>
      <c r="E360" s="2" t="str">
        <f t="shared" si="35"/>
        <v>05:30PM</v>
      </c>
      <c r="F360" s="2" t="str">
        <f t="shared" si="36"/>
        <v>03:30 PM</v>
      </c>
      <c r="G360" s="2" t="str">
        <f t="shared" si="36"/>
        <v>05:30 PM</v>
      </c>
      <c r="H360" s="7" t="s">
        <v>353</v>
      </c>
      <c r="I360" s="7" t="s">
        <v>358</v>
      </c>
      <c r="J360" s="10">
        <f t="shared" si="37"/>
        <v>1.9999999999999982</v>
      </c>
      <c r="K360" s="23"/>
      <c r="N360" s="23"/>
      <c r="S360" s="23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4"/>
        <v>07:30AM</v>
      </c>
      <c r="E361" s="2" t="str">
        <f t="shared" si="35"/>
        <v>09:30AM</v>
      </c>
      <c r="F361" s="2" t="str">
        <f t="shared" si="36"/>
        <v>07:30 AM</v>
      </c>
      <c r="G361" s="2" t="str">
        <f t="shared" si="36"/>
        <v>09:30 AM</v>
      </c>
      <c r="H361" s="7" t="s">
        <v>349</v>
      </c>
      <c r="I361" s="7" t="s">
        <v>350</v>
      </c>
      <c r="J361" s="10">
        <f t="shared" si="37"/>
        <v>1.9999999999999996</v>
      </c>
      <c r="K361" s="23"/>
      <c r="N361" s="23"/>
      <c r="S361" s="23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4"/>
        <v>03:30PM</v>
      </c>
      <c r="E362" s="2" t="str">
        <f t="shared" si="35"/>
        <v>05:30PM</v>
      </c>
      <c r="F362" s="2" t="str">
        <f t="shared" si="36"/>
        <v>03:30 PM</v>
      </c>
      <c r="G362" s="2" t="str">
        <f t="shared" si="36"/>
        <v>05:30 PM</v>
      </c>
      <c r="H362" s="7" t="s">
        <v>353</v>
      </c>
      <c r="I362" s="7" t="s">
        <v>358</v>
      </c>
      <c r="J362" s="10">
        <f t="shared" si="37"/>
        <v>1.9999999999999982</v>
      </c>
      <c r="K362" s="23"/>
      <c r="N362" s="23"/>
      <c r="S362" s="23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4"/>
        <v>08:00AM</v>
      </c>
      <c r="E363" s="2" t="str">
        <f t="shared" si="35"/>
        <v>10:00AM</v>
      </c>
      <c r="F363" s="2" t="str">
        <f t="shared" si="36"/>
        <v>08:00 AM</v>
      </c>
      <c r="G363" s="2" t="str">
        <f t="shared" si="36"/>
        <v>10:00 AM</v>
      </c>
      <c r="H363" s="7" t="s">
        <v>356</v>
      </c>
      <c r="I363" s="7" t="s">
        <v>369</v>
      </c>
      <c r="J363" s="10">
        <f t="shared" si="37"/>
        <v>2.0000000000000009</v>
      </c>
      <c r="K363" s="23"/>
      <c r="N363" s="23"/>
      <c r="S363" s="23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4"/>
        <v>10:00AM</v>
      </c>
      <c r="E364" s="2" t="str">
        <f t="shared" si="35"/>
        <v>12:00PM</v>
      </c>
      <c r="F364" s="2" t="str">
        <f t="shared" si="36"/>
        <v>10:00 AM</v>
      </c>
      <c r="G364" s="2" t="str">
        <f t="shared" si="36"/>
        <v>12:00 PM</v>
      </c>
      <c r="H364" s="7" t="s">
        <v>369</v>
      </c>
      <c r="I364" s="7" t="s">
        <v>357</v>
      </c>
      <c r="J364" s="10">
        <f t="shared" si="37"/>
        <v>1.9999999999999996</v>
      </c>
      <c r="K364" s="23"/>
      <c r="N364" s="23"/>
      <c r="S364" s="23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4"/>
        <v>07:30AM</v>
      </c>
      <c r="E365" s="2" t="str">
        <f t="shared" si="35"/>
        <v>09:30AM</v>
      </c>
      <c r="F365" s="2" t="str">
        <f t="shared" si="36"/>
        <v>07:30 AM</v>
      </c>
      <c r="G365" s="2" t="str">
        <f t="shared" si="36"/>
        <v>09:30 AM</v>
      </c>
      <c r="H365" s="7" t="s">
        <v>349</v>
      </c>
      <c r="I365" s="7" t="s">
        <v>350</v>
      </c>
      <c r="J365" s="10">
        <f t="shared" si="37"/>
        <v>1.9999999999999996</v>
      </c>
      <c r="K365" s="23"/>
      <c r="N365" s="23"/>
      <c r="S365" s="23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4"/>
        <v>03:30PM</v>
      </c>
      <c r="E366" s="2" t="str">
        <f t="shared" si="35"/>
        <v>05:30PM</v>
      </c>
      <c r="F366" s="2" t="str">
        <f t="shared" si="36"/>
        <v>03:30 PM</v>
      </c>
      <c r="G366" s="2" t="str">
        <f t="shared" si="36"/>
        <v>05:30 PM</v>
      </c>
      <c r="H366" s="7" t="s">
        <v>353</v>
      </c>
      <c r="I366" s="7" t="s">
        <v>358</v>
      </c>
      <c r="J366" s="10">
        <f t="shared" si="37"/>
        <v>1.9999999999999982</v>
      </c>
      <c r="K366" s="23"/>
      <c r="N366" s="23"/>
      <c r="S366" s="23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4"/>
        <v>01:30PM</v>
      </c>
      <c r="E367" s="2" t="str">
        <f t="shared" si="35"/>
        <v>03:30PM</v>
      </c>
      <c r="F367" s="2" t="str">
        <f t="shared" si="36"/>
        <v>01:30 PM</v>
      </c>
      <c r="G367" s="2" t="str">
        <f t="shared" si="36"/>
        <v>03:30 PM</v>
      </c>
      <c r="H367" s="7" t="s">
        <v>352</v>
      </c>
      <c r="I367" s="7" t="s">
        <v>353</v>
      </c>
      <c r="J367" s="10">
        <f t="shared" si="37"/>
        <v>2.0000000000000009</v>
      </c>
      <c r="K367" s="23"/>
      <c r="N367" s="23"/>
      <c r="S367" s="23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4"/>
        <v>07:30AM</v>
      </c>
      <c r="E368" s="2" t="str">
        <f t="shared" si="35"/>
        <v>09:30AM</v>
      </c>
      <c r="F368" s="2" t="str">
        <f t="shared" si="36"/>
        <v>07:30 AM</v>
      </c>
      <c r="G368" s="2" t="str">
        <f t="shared" si="36"/>
        <v>09:30 AM</v>
      </c>
      <c r="H368" s="7" t="s">
        <v>349</v>
      </c>
      <c r="I368" s="7" t="s">
        <v>350</v>
      </c>
      <c r="J368" s="10">
        <f t="shared" si="37"/>
        <v>1.9999999999999996</v>
      </c>
      <c r="K368" s="23"/>
      <c r="N368" s="23"/>
      <c r="S368" s="23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4"/>
        <v>01:30PM</v>
      </c>
      <c r="E369" s="2" t="str">
        <f t="shared" si="35"/>
        <v>03:30PM</v>
      </c>
      <c r="F369" s="2" t="str">
        <f t="shared" si="36"/>
        <v>01:30 PM</v>
      </c>
      <c r="G369" s="2" t="str">
        <f t="shared" si="36"/>
        <v>03:30 PM</v>
      </c>
      <c r="H369" s="7" t="s">
        <v>352</v>
      </c>
      <c r="I369" s="7" t="s">
        <v>353</v>
      </c>
      <c r="J369" s="10">
        <f t="shared" si="37"/>
        <v>2.0000000000000009</v>
      </c>
      <c r="K369" s="23"/>
      <c r="N369" s="23"/>
      <c r="S369" s="23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4"/>
        <v>09:30AM</v>
      </c>
      <c r="E370" s="2" t="str">
        <f t="shared" si="35"/>
        <v>11:30AM</v>
      </c>
      <c r="F370" s="2" t="str">
        <f t="shared" si="36"/>
        <v>09:30 AM</v>
      </c>
      <c r="G370" s="2" t="str">
        <f t="shared" si="36"/>
        <v>11:30 AM</v>
      </c>
      <c r="H370" s="7" t="s">
        <v>350</v>
      </c>
      <c r="I370" s="7" t="s">
        <v>351</v>
      </c>
      <c r="J370" s="10">
        <f t="shared" si="37"/>
        <v>2.0000000000000009</v>
      </c>
      <c r="K370" s="23"/>
      <c r="N370" s="23"/>
      <c r="S370" s="23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4"/>
        <v>01:30PM</v>
      </c>
      <c r="E371" s="2" t="str">
        <f t="shared" si="35"/>
        <v>03:30PM</v>
      </c>
      <c r="F371" s="2" t="str">
        <f t="shared" si="36"/>
        <v>01:30 PM</v>
      </c>
      <c r="G371" s="2" t="str">
        <f t="shared" si="36"/>
        <v>03:30 PM</v>
      </c>
      <c r="H371" s="7" t="s">
        <v>352</v>
      </c>
      <c r="I371" s="7" t="s">
        <v>353</v>
      </c>
      <c r="J371" s="10">
        <f t="shared" si="37"/>
        <v>2.0000000000000009</v>
      </c>
      <c r="K371" s="23"/>
      <c r="N371" s="23"/>
      <c r="S371" s="23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4"/>
        <v>01:30PM</v>
      </c>
      <c r="E372" s="2" t="str">
        <f t="shared" si="35"/>
        <v>03:30PM</v>
      </c>
      <c r="F372" s="2" t="str">
        <f t="shared" si="36"/>
        <v>01:30 PM</v>
      </c>
      <c r="G372" s="2" t="str">
        <f t="shared" si="36"/>
        <v>03:30 PM</v>
      </c>
      <c r="H372" s="7" t="s">
        <v>352</v>
      </c>
      <c r="I372" s="7" t="s">
        <v>353</v>
      </c>
      <c r="J372" s="10">
        <f t="shared" si="37"/>
        <v>2.0000000000000009</v>
      </c>
      <c r="K372" s="23"/>
      <c r="N372" s="23"/>
      <c r="S372" s="23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4"/>
        <v>07:30AM</v>
      </c>
      <c r="E373" s="2" t="str">
        <f t="shared" si="35"/>
        <v>09:30AM</v>
      </c>
      <c r="F373" s="2" t="str">
        <f t="shared" si="36"/>
        <v>07:30 AM</v>
      </c>
      <c r="G373" s="2" t="str">
        <f t="shared" si="36"/>
        <v>09:30 AM</v>
      </c>
      <c r="H373" s="7" t="s">
        <v>349</v>
      </c>
      <c r="I373" s="7" t="s">
        <v>350</v>
      </c>
      <c r="J373" s="10">
        <f t="shared" si="37"/>
        <v>1.9999999999999996</v>
      </c>
      <c r="K373" s="23"/>
      <c r="N373" s="23"/>
      <c r="S373" s="23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4"/>
        <v>03:30PM</v>
      </c>
      <c r="E374" s="2" t="str">
        <f t="shared" si="35"/>
        <v>05:30PM</v>
      </c>
      <c r="F374" s="2" t="str">
        <f t="shared" si="36"/>
        <v>03:30 PM</v>
      </c>
      <c r="G374" s="2" t="str">
        <f t="shared" si="36"/>
        <v>05:30 PM</v>
      </c>
      <c r="H374" s="7" t="s">
        <v>353</v>
      </c>
      <c r="I374" s="7" t="s">
        <v>358</v>
      </c>
      <c r="J374" s="10">
        <f t="shared" si="37"/>
        <v>1.9999999999999982</v>
      </c>
      <c r="K374" s="23"/>
      <c r="N374" s="23"/>
      <c r="S374" s="23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4"/>
        <v>12:00PM</v>
      </c>
      <c r="E375" s="2" t="str">
        <f t="shared" si="35"/>
        <v>03:00PM</v>
      </c>
      <c r="F375" s="2" t="str">
        <f t="shared" si="36"/>
        <v>12:00 PM</v>
      </c>
      <c r="G375" s="2" t="str">
        <f t="shared" si="36"/>
        <v>03:00 PM</v>
      </c>
      <c r="H375" s="7" t="s">
        <v>357</v>
      </c>
      <c r="I375" s="7" t="s">
        <v>370</v>
      </c>
      <c r="J375" s="10">
        <f t="shared" si="37"/>
        <v>3</v>
      </c>
      <c r="K375" s="23"/>
      <c r="N375" s="23"/>
      <c r="S375" s="23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4"/>
        <v>12:00PM</v>
      </c>
      <c r="E376" s="2" t="str">
        <f t="shared" si="35"/>
        <v>03:00PM</v>
      </c>
      <c r="F376" s="2" t="str">
        <f t="shared" si="36"/>
        <v>12:00 PM</v>
      </c>
      <c r="G376" s="2" t="str">
        <f t="shared" si="36"/>
        <v>03:00 PM</v>
      </c>
      <c r="H376" s="7" t="s">
        <v>357</v>
      </c>
      <c r="I376" s="7" t="s">
        <v>370</v>
      </c>
      <c r="J376" s="10">
        <f t="shared" si="37"/>
        <v>3</v>
      </c>
      <c r="K376" s="23"/>
      <c r="N376" s="23"/>
      <c r="S376" s="23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4"/>
        <v>12:00PM</v>
      </c>
      <c r="E377" s="2" t="str">
        <f t="shared" si="35"/>
        <v>03:00PM</v>
      </c>
      <c r="F377" s="2" t="str">
        <f t="shared" si="36"/>
        <v>12:00 PM</v>
      </c>
      <c r="G377" s="2" t="str">
        <f t="shared" si="36"/>
        <v>03:00 PM</v>
      </c>
      <c r="H377" s="7" t="s">
        <v>357</v>
      </c>
      <c r="I377" s="7" t="s">
        <v>370</v>
      </c>
      <c r="J377" s="10">
        <f t="shared" si="37"/>
        <v>3</v>
      </c>
      <c r="K377" s="23"/>
      <c r="N377" s="23"/>
      <c r="S377" s="23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4"/>
        <v>12:00PM</v>
      </c>
      <c r="E378" s="2" t="str">
        <f t="shared" si="35"/>
        <v>03:00PM</v>
      </c>
      <c r="F378" s="2" t="str">
        <f t="shared" si="36"/>
        <v>12:00 PM</v>
      </c>
      <c r="G378" s="2" t="str">
        <f t="shared" si="36"/>
        <v>03:00 PM</v>
      </c>
      <c r="H378" s="7" t="s">
        <v>357</v>
      </c>
      <c r="I378" s="7" t="s">
        <v>370</v>
      </c>
      <c r="J378" s="10">
        <f t="shared" si="37"/>
        <v>3</v>
      </c>
      <c r="K378" s="23"/>
      <c r="N378" s="23"/>
      <c r="S378" s="23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4"/>
        <v>12:00PM</v>
      </c>
      <c r="E379" s="2" t="str">
        <f t="shared" si="35"/>
        <v>03:00PM</v>
      </c>
      <c r="F379" s="2" t="str">
        <f t="shared" si="36"/>
        <v>12:00 PM</v>
      </c>
      <c r="G379" s="2" t="str">
        <f t="shared" si="36"/>
        <v>03:00 PM</v>
      </c>
      <c r="H379" s="7" t="s">
        <v>357</v>
      </c>
      <c r="I379" s="7" t="s">
        <v>370</v>
      </c>
      <c r="J379" s="10">
        <f t="shared" si="37"/>
        <v>3</v>
      </c>
      <c r="K379" s="23"/>
      <c r="N379" s="23"/>
      <c r="S379" s="23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4"/>
        <v>12:00PM</v>
      </c>
      <c r="E380" s="2" t="str">
        <f t="shared" si="35"/>
        <v>03:00PM</v>
      </c>
      <c r="F380" s="2" t="str">
        <f t="shared" si="36"/>
        <v>12:00 PM</v>
      </c>
      <c r="G380" s="2" t="str">
        <f t="shared" si="36"/>
        <v>03:00 PM</v>
      </c>
      <c r="H380" s="7" t="s">
        <v>357</v>
      </c>
      <c r="I380" s="7" t="s">
        <v>370</v>
      </c>
      <c r="J380" s="10">
        <f t="shared" si="37"/>
        <v>3</v>
      </c>
      <c r="K380" s="23"/>
      <c r="N380" s="23"/>
      <c r="S380" s="23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4"/>
        <v>07:30AM</v>
      </c>
      <c r="E381" s="2" t="str">
        <f t="shared" si="35"/>
        <v>11:30AM</v>
      </c>
      <c r="F381" s="2" t="str">
        <f t="shared" si="36"/>
        <v>07:30 AM</v>
      </c>
      <c r="G381" s="2" t="str">
        <f t="shared" si="36"/>
        <v>11:30 AM</v>
      </c>
      <c r="H381" s="7" t="s">
        <v>349</v>
      </c>
      <c r="I381" s="7" t="s">
        <v>351</v>
      </c>
      <c r="J381" s="10">
        <f t="shared" si="37"/>
        <v>4</v>
      </c>
      <c r="K381" s="23"/>
      <c r="N381" s="23"/>
      <c r="S381" s="23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4"/>
        <v>06:00PM</v>
      </c>
      <c r="E382" s="2" t="str">
        <f t="shared" si="35"/>
        <v>09:00PM</v>
      </c>
      <c r="F382" s="2" t="str">
        <f t="shared" si="36"/>
        <v>06:00 PM</v>
      </c>
      <c r="G382" s="2" t="str">
        <f t="shared" si="36"/>
        <v>09:00 PM</v>
      </c>
      <c r="H382" s="7" t="s">
        <v>371</v>
      </c>
      <c r="I382" s="7" t="s">
        <v>372</v>
      </c>
      <c r="J382" s="10">
        <f t="shared" si="37"/>
        <v>3</v>
      </c>
      <c r="K382" s="23"/>
      <c r="N382" s="23"/>
      <c r="S382" s="23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4"/>
        <v>02:00PM</v>
      </c>
      <c r="E383" s="2" t="str">
        <f t="shared" si="35"/>
        <v>05:00PM</v>
      </c>
      <c r="F383" s="2" t="str">
        <f t="shared" si="36"/>
        <v>02:00 PM</v>
      </c>
      <c r="G383" s="2" t="str">
        <f t="shared" si="36"/>
        <v>05:00 PM</v>
      </c>
      <c r="H383" s="7" t="s">
        <v>373</v>
      </c>
      <c r="I383" s="7" t="s">
        <v>355</v>
      </c>
      <c r="J383" s="10">
        <f t="shared" si="37"/>
        <v>3</v>
      </c>
      <c r="K383" s="23"/>
      <c r="N383" s="23"/>
      <c r="S383" s="23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4"/>
        <v>06:00PM</v>
      </c>
      <c r="E384" s="2" t="str">
        <f t="shared" si="35"/>
        <v>09:00PM</v>
      </c>
      <c r="F384" s="2" t="str">
        <f t="shared" si="36"/>
        <v>06:00 PM</v>
      </c>
      <c r="G384" s="2" t="str">
        <f t="shared" si="36"/>
        <v>09:00 PM</v>
      </c>
      <c r="H384" s="7" t="s">
        <v>371</v>
      </c>
      <c r="I384" s="7" t="s">
        <v>372</v>
      </c>
      <c r="J384" s="10">
        <f t="shared" si="37"/>
        <v>3</v>
      </c>
      <c r="K384" s="23"/>
      <c r="N384" s="23"/>
      <c r="S384" s="23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4"/>
        <v>06:00PM</v>
      </c>
      <c r="E385" s="2" t="str">
        <f t="shared" si="35"/>
        <v>09:00PM</v>
      </c>
      <c r="F385" s="2" t="str">
        <f t="shared" si="36"/>
        <v>06:00 PM</v>
      </c>
      <c r="G385" s="2" t="str">
        <f t="shared" si="36"/>
        <v>09:00 PM</v>
      </c>
      <c r="H385" s="7" t="s">
        <v>371</v>
      </c>
      <c r="I385" s="7" t="s">
        <v>372</v>
      </c>
      <c r="J385" s="10">
        <f t="shared" si="37"/>
        <v>3</v>
      </c>
      <c r="K385" s="23"/>
      <c r="N385" s="23"/>
      <c r="S385" s="23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4"/>
        <v>06:00PM</v>
      </c>
      <c r="E386" s="2" t="str">
        <f t="shared" si="35"/>
        <v>09:00PM</v>
      </c>
      <c r="F386" s="2" t="str">
        <f t="shared" si="36"/>
        <v>06:00 PM</v>
      </c>
      <c r="G386" s="2" t="str">
        <f t="shared" si="36"/>
        <v>09:00 PM</v>
      </c>
      <c r="H386" s="7" t="s">
        <v>371</v>
      </c>
      <c r="I386" s="7" t="s">
        <v>372</v>
      </c>
      <c r="J386" s="10">
        <f t="shared" si="37"/>
        <v>3</v>
      </c>
      <c r="K386" s="23"/>
      <c r="N386" s="23"/>
      <c r="S386" s="23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8">LEFT(C394, 7)</f>
        <v>09:00AM</v>
      </c>
      <c r="E387" s="2" t="str">
        <f t="shared" ref="E387:E404" si="39">RIGHT(C394, 7)</f>
        <v>12:00PM</v>
      </c>
      <c r="F387" s="2" t="str">
        <f t="shared" si="36"/>
        <v>09:00 AM</v>
      </c>
      <c r="G387" s="2" t="str">
        <f t="shared" si="36"/>
        <v>12:00 PM</v>
      </c>
      <c r="H387" s="7" t="s">
        <v>374</v>
      </c>
      <c r="I387" s="7" t="s">
        <v>357</v>
      </c>
      <c r="J387" s="10">
        <f t="shared" si="37"/>
        <v>3</v>
      </c>
      <c r="K387" s="23"/>
      <c r="N387" s="23"/>
      <c r="S387" s="23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8"/>
        <v>06:00PM</v>
      </c>
      <c r="E388" s="2" t="str">
        <f t="shared" si="39"/>
        <v>09:00PM</v>
      </c>
      <c r="F388" s="2" t="str">
        <f t="shared" ref="F388:G411" si="40">LEFT(D388, 5) &amp; " " &amp; MID(D388, 6, 7)</f>
        <v>06:00 PM</v>
      </c>
      <c r="G388" s="2" t="str">
        <f t="shared" si="40"/>
        <v>09:00 PM</v>
      </c>
      <c r="H388" s="7" t="s">
        <v>371</v>
      </c>
      <c r="I388" s="7" t="s">
        <v>372</v>
      </c>
      <c r="J388" s="10">
        <f t="shared" ref="J388:J411" si="41">(I388-H388)*24</f>
        <v>3</v>
      </c>
      <c r="K388" s="23"/>
      <c r="N388" s="23"/>
      <c r="S388" s="23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8"/>
        <v>09:00AM</v>
      </c>
      <c r="E389" s="2" t="str">
        <f t="shared" si="39"/>
        <v>12:00PM</v>
      </c>
      <c r="F389" s="2" t="str">
        <f t="shared" si="40"/>
        <v>09:00 AM</v>
      </c>
      <c r="G389" s="2" t="str">
        <f t="shared" si="40"/>
        <v>12:00 PM</v>
      </c>
      <c r="H389" s="7" t="s">
        <v>374</v>
      </c>
      <c r="I389" s="7" t="s">
        <v>357</v>
      </c>
      <c r="J389" s="10">
        <f t="shared" si="41"/>
        <v>3</v>
      </c>
      <c r="K389" s="23"/>
      <c r="N389" s="23"/>
      <c r="S389" s="23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8"/>
        <v>02:00PM</v>
      </c>
      <c r="E390" s="2" t="str">
        <f t="shared" si="39"/>
        <v>05:00PM</v>
      </c>
      <c r="F390" s="2" t="str">
        <f t="shared" si="40"/>
        <v>02:00 PM</v>
      </c>
      <c r="G390" s="2" t="str">
        <f t="shared" si="40"/>
        <v>05:00 PM</v>
      </c>
      <c r="H390" s="7" t="s">
        <v>373</v>
      </c>
      <c r="I390" s="7" t="s">
        <v>355</v>
      </c>
      <c r="J390" s="10">
        <f t="shared" si="41"/>
        <v>3</v>
      </c>
      <c r="K390" s="23"/>
      <c r="N390" s="23"/>
      <c r="S390" s="23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8"/>
        <v>02:00PM</v>
      </c>
      <c r="E391" s="2" t="str">
        <f t="shared" si="39"/>
        <v>05:00PM</v>
      </c>
      <c r="F391" s="2" t="str">
        <f t="shared" si="40"/>
        <v>02:00 PM</v>
      </c>
      <c r="G391" s="2" t="str">
        <f t="shared" si="40"/>
        <v>05:00 PM</v>
      </c>
      <c r="H391" s="7" t="s">
        <v>373</v>
      </c>
      <c r="I391" s="7" t="s">
        <v>355</v>
      </c>
      <c r="J391" s="10">
        <f t="shared" si="41"/>
        <v>3</v>
      </c>
      <c r="K391" s="23"/>
      <c r="N391" s="23"/>
      <c r="S391" s="23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8"/>
        <v>02:00PM</v>
      </c>
      <c r="E392" s="2" t="str">
        <f t="shared" si="39"/>
        <v>05:00PM</v>
      </c>
      <c r="F392" s="2" t="str">
        <f t="shared" si="40"/>
        <v>02:00 PM</v>
      </c>
      <c r="G392" s="2" t="str">
        <f t="shared" si="40"/>
        <v>05:00 PM</v>
      </c>
      <c r="H392" s="7" t="s">
        <v>373</v>
      </c>
      <c r="I392" s="7" t="s">
        <v>355</v>
      </c>
      <c r="J392" s="10">
        <f t="shared" si="41"/>
        <v>3</v>
      </c>
      <c r="K392" s="23"/>
      <c r="N392" s="23"/>
      <c r="S392" s="23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8"/>
        <v>09:00AM</v>
      </c>
      <c r="E393" s="2" t="str">
        <f t="shared" si="39"/>
        <v>12:00PM</v>
      </c>
      <c r="F393" s="2" t="str">
        <f t="shared" si="40"/>
        <v>09:00 AM</v>
      </c>
      <c r="G393" s="2" t="str">
        <f t="shared" si="40"/>
        <v>12:00 PM</v>
      </c>
      <c r="H393" s="7" t="s">
        <v>374</v>
      </c>
      <c r="I393" s="7" t="s">
        <v>357</v>
      </c>
      <c r="J393" s="10">
        <f t="shared" si="41"/>
        <v>3</v>
      </c>
      <c r="K393" s="23"/>
      <c r="N393" s="23"/>
      <c r="S393" s="23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8"/>
        <v>09:00AM</v>
      </c>
      <c r="E394" s="2" t="str">
        <f t="shared" si="39"/>
        <v>12:00PM</v>
      </c>
      <c r="F394" s="2" t="str">
        <f t="shared" si="40"/>
        <v>09:00 AM</v>
      </c>
      <c r="G394" s="2" t="str">
        <f t="shared" si="40"/>
        <v>12:00 PM</v>
      </c>
      <c r="H394" s="7" t="s">
        <v>374</v>
      </c>
      <c r="I394" s="7" t="s">
        <v>357</v>
      </c>
      <c r="J394" s="10">
        <f t="shared" si="41"/>
        <v>3</v>
      </c>
      <c r="K394" s="23"/>
      <c r="N394" s="23"/>
      <c r="S394" s="23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8"/>
        <v>06:00PM</v>
      </c>
      <c r="E395" s="2" t="str">
        <f t="shared" si="39"/>
        <v>09:00PM</v>
      </c>
      <c r="F395" s="2" t="str">
        <f t="shared" si="40"/>
        <v>06:00 PM</v>
      </c>
      <c r="G395" s="2" t="str">
        <f t="shared" si="40"/>
        <v>09:00 PM</v>
      </c>
      <c r="H395" s="7" t="s">
        <v>371</v>
      </c>
      <c r="I395" s="7" t="s">
        <v>372</v>
      </c>
      <c r="J395" s="10">
        <f t="shared" si="41"/>
        <v>3</v>
      </c>
      <c r="K395" s="23"/>
      <c r="N395" s="23"/>
      <c r="S395" s="23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8"/>
        <v>06:00PM</v>
      </c>
      <c r="E396" s="2" t="str">
        <f t="shared" si="39"/>
        <v>09:00PM</v>
      </c>
      <c r="F396" s="2" t="str">
        <f t="shared" si="40"/>
        <v>06:00 PM</v>
      </c>
      <c r="G396" s="2" t="str">
        <f t="shared" si="40"/>
        <v>09:00 PM</v>
      </c>
      <c r="H396" s="7" t="s">
        <v>371</v>
      </c>
      <c r="I396" s="7" t="s">
        <v>372</v>
      </c>
      <c r="J396" s="10">
        <f t="shared" si="41"/>
        <v>3</v>
      </c>
      <c r="K396" s="23"/>
      <c r="N396" s="23"/>
      <c r="S396" s="23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8"/>
        <v>06:00PM</v>
      </c>
      <c r="E397" s="2" t="str">
        <f t="shared" si="39"/>
        <v>09:00PM</v>
      </c>
      <c r="F397" s="2" t="str">
        <f t="shared" si="40"/>
        <v>06:00 PM</v>
      </c>
      <c r="G397" s="2" t="str">
        <f t="shared" si="40"/>
        <v>09:00 PM</v>
      </c>
      <c r="H397" s="7" t="s">
        <v>371</v>
      </c>
      <c r="I397" s="7" t="s">
        <v>372</v>
      </c>
      <c r="J397" s="10">
        <f t="shared" si="41"/>
        <v>3</v>
      </c>
      <c r="K397" s="23"/>
      <c r="N397" s="23"/>
      <c r="S397" s="23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8"/>
        <v>06:00PM</v>
      </c>
      <c r="E398" s="2" t="str">
        <f t="shared" si="39"/>
        <v>09:00PM</v>
      </c>
      <c r="F398" s="2" t="str">
        <f t="shared" si="40"/>
        <v>06:00 PM</v>
      </c>
      <c r="G398" s="2" t="str">
        <f t="shared" si="40"/>
        <v>09:00 PM</v>
      </c>
      <c r="H398" s="7" t="s">
        <v>371</v>
      </c>
      <c r="I398" s="7" t="s">
        <v>372</v>
      </c>
      <c r="J398" s="10">
        <f t="shared" si="41"/>
        <v>3</v>
      </c>
      <c r="K398" s="23"/>
      <c r="N398" s="23"/>
      <c r="S398" s="23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8"/>
        <v>09:00AM</v>
      </c>
      <c r="E399" s="2" t="str">
        <f t="shared" si="39"/>
        <v>12:00PM</v>
      </c>
      <c r="F399" s="2" t="str">
        <f t="shared" si="40"/>
        <v>09:00 AM</v>
      </c>
      <c r="G399" s="2" t="str">
        <f t="shared" si="40"/>
        <v>12:00 PM</v>
      </c>
      <c r="H399" s="7" t="s">
        <v>374</v>
      </c>
      <c r="I399" s="7" t="s">
        <v>357</v>
      </c>
      <c r="J399" s="10">
        <f t="shared" si="41"/>
        <v>3</v>
      </c>
      <c r="K399" s="23"/>
      <c r="N399" s="23"/>
      <c r="S399" s="23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8"/>
        <v>06:00PM</v>
      </c>
      <c r="E400" s="2" t="str">
        <f t="shared" si="39"/>
        <v>09:00PM</v>
      </c>
      <c r="F400" s="2" t="str">
        <f t="shared" si="40"/>
        <v>06:00 PM</v>
      </c>
      <c r="G400" s="2" t="str">
        <f t="shared" si="40"/>
        <v>09:00 PM</v>
      </c>
      <c r="H400" s="7" t="s">
        <v>371</v>
      </c>
      <c r="I400" s="7" t="s">
        <v>372</v>
      </c>
      <c r="J400" s="10">
        <f t="shared" si="41"/>
        <v>3</v>
      </c>
      <c r="K400" s="23"/>
      <c r="N400" s="23"/>
      <c r="S400" s="23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8"/>
        <v>02:00PM</v>
      </c>
      <c r="E401" s="2" t="str">
        <f t="shared" si="39"/>
        <v>05:00PM</v>
      </c>
      <c r="F401" s="2" t="str">
        <f t="shared" si="40"/>
        <v>02:00 PM</v>
      </c>
      <c r="G401" s="2" t="str">
        <f t="shared" si="40"/>
        <v>05:00 PM</v>
      </c>
      <c r="H401" s="7" t="s">
        <v>373</v>
      </c>
      <c r="I401" s="7" t="s">
        <v>355</v>
      </c>
      <c r="J401" s="10">
        <f t="shared" si="41"/>
        <v>3</v>
      </c>
      <c r="K401" s="23"/>
      <c r="N401" s="23"/>
      <c r="S401" s="23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8"/>
        <v>06:00PM</v>
      </c>
      <c r="E402" s="2" t="str">
        <f t="shared" si="39"/>
        <v>09:00PM</v>
      </c>
      <c r="F402" s="2" t="str">
        <f t="shared" si="40"/>
        <v>06:00 PM</v>
      </c>
      <c r="G402" s="2" t="str">
        <f t="shared" si="40"/>
        <v>09:00 PM</v>
      </c>
      <c r="H402" s="7" t="s">
        <v>371</v>
      </c>
      <c r="I402" s="7" t="s">
        <v>372</v>
      </c>
      <c r="J402" s="10">
        <f t="shared" si="41"/>
        <v>3</v>
      </c>
      <c r="K402" s="23"/>
      <c r="N402" s="23"/>
      <c r="S402" s="23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8"/>
        <v>09:00AM</v>
      </c>
      <c r="E403" s="2" t="str">
        <f t="shared" si="39"/>
        <v>12:00PM</v>
      </c>
      <c r="F403" s="2" t="str">
        <f t="shared" si="40"/>
        <v>09:00 AM</v>
      </c>
      <c r="G403" s="2" t="str">
        <f t="shared" si="40"/>
        <v>12:00 PM</v>
      </c>
      <c r="H403" s="7" t="s">
        <v>374</v>
      </c>
      <c r="I403" s="7" t="s">
        <v>357</v>
      </c>
      <c r="J403" s="10">
        <f t="shared" si="41"/>
        <v>3</v>
      </c>
      <c r="K403" s="23"/>
      <c r="N403" s="23"/>
      <c r="S403" s="23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8"/>
        <v>06:00PM</v>
      </c>
      <c r="E404" s="2" t="str">
        <f t="shared" si="39"/>
        <v>09:00PM</v>
      </c>
      <c r="F404" s="2" t="str">
        <f t="shared" si="40"/>
        <v>06:00 PM</v>
      </c>
      <c r="G404" s="2" t="str">
        <f t="shared" si="40"/>
        <v>09:00 PM</v>
      </c>
      <c r="H404" s="7" t="s">
        <v>371</v>
      </c>
      <c r="I404" s="7" t="s">
        <v>372</v>
      </c>
      <c r="J404" s="10">
        <f t="shared" si="41"/>
        <v>3</v>
      </c>
      <c r="K404" s="23"/>
      <c r="N404" s="23"/>
      <c r="S404" s="23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0"/>
        <v>#REF!</v>
      </c>
      <c r="G405" s="2" t="e">
        <f t="shared" si="40"/>
        <v>#REF!</v>
      </c>
      <c r="H405" s="7" t="s">
        <v>373</v>
      </c>
      <c r="I405" s="7" t="s">
        <v>355</v>
      </c>
      <c r="J405" s="10">
        <f t="shared" si="41"/>
        <v>3</v>
      </c>
      <c r="K405" s="23"/>
      <c r="N405" s="23"/>
      <c r="S405" s="23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2">LEFT(C412, 7)</f>
        <v>06:00PM</v>
      </c>
      <c r="E406" s="2" t="str">
        <f t="shared" ref="E406:E411" si="43">RIGHT(C412, 7)</f>
        <v>09:00PM</v>
      </c>
      <c r="F406" s="2" t="str">
        <f t="shared" si="40"/>
        <v>06:00 PM</v>
      </c>
      <c r="G406" s="2" t="str">
        <f t="shared" si="40"/>
        <v>09:00 PM</v>
      </c>
      <c r="H406" s="7" t="s">
        <v>371</v>
      </c>
      <c r="I406" s="7" t="s">
        <v>372</v>
      </c>
      <c r="J406" s="10">
        <f t="shared" si="41"/>
        <v>3</v>
      </c>
      <c r="K406" s="23"/>
      <c r="N406" s="23"/>
      <c r="S406" s="23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2"/>
        <v>09:00AM</v>
      </c>
      <c r="E407" s="2" t="str">
        <f t="shared" si="43"/>
        <v>12:00PM</v>
      </c>
      <c r="F407" s="2" t="str">
        <f t="shared" si="40"/>
        <v>09:00 AM</v>
      </c>
      <c r="G407" s="2" t="str">
        <f t="shared" si="40"/>
        <v>12:00 PM</v>
      </c>
      <c r="H407" s="7" t="s">
        <v>374</v>
      </c>
      <c r="I407" s="7" t="s">
        <v>357</v>
      </c>
      <c r="J407" s="10">
        <f t="shared" si="41"/>
        <v>3</v>
      </c>
      <c r="K407" s="23"/>
      <c r="N407" s="23"/>
      <c r="S407" s="23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2"/>
        <v>05:00PM</v>
      </c>
      <c r="E408" s="2" t="str">
        <f t="shared" si="43"/>
        <v>08:00PM</v>
      </c>
      <c r="F408" s="2" t="str">
        <f t="shared" si="40"/>
        <v>05:00 PM</v>
      </c>
      <c r="G408" s="2" t="str">
        <f t="shared" si="40"/>
        <v>08:00 PM</v>
      </c>
      <c r="H408" s="7" t="s">
        <v>355</v>
      </c>
      <c r="I408" s="7" t="s">
        <v>375</v>
      </c>
      <c r="J408" s="10">
        <f t="shared" si="41"/>
        <v>3</v>
      </c>
      <c r="K408" s="23"/>
      <c r="N408" s="23"/>
      <c r="S408" s="23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2"/>
        <v>06:00PM</v>
      </c>
      <c r="E409" s="2" t="str">
        <f t="shared" si="43"/>
        <v>09:00PM</v>
      </c>
      <c r="F409" s="2" t="str">
        <f t="shared" si="40"/>
        <v>06:00 PM</v>
      </c>
      <c r="G409" s="2" t="str">
        <f t="shared" si="40"/>
        <v>09:00 PM</v>
      </c>
      <c r="H409" s="7" t="s">
        <v>371</v>
      </c>
      <c r="I409" s="7" t="s">
        <v>372</v>
      </c>
      <c r="J409" s="10">
        <f t="shared" si="41"/>
        <v>3</v>
      </c>
      <c r="K409" s="23"/>
      <c r="N409" s="23"/>
      <c r="S409" s="23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2"/>
        <v>08:00AM</v>
      </c>
      <c r="E410" s="2" t="str">
        <f t="shared" si="43"/>
        <v>10:00AM</v>
      </c>
      <c r="F410" s="2" t="str">
        <f t="shared" si="40"/>
        <v>08:00 AM</v>
      </c>
      <c r="G410" s="2" t="str">
        <f t="shared" si="40"/>
        <v>10:00 AM</v>
      </c>
      <c r="H410" s="7" t="s">
        <v>356</v>
      </c>
      <c r="I410" s="7" t="s">
        <v>369</v>
      </c>
      <c r="J410" s="10">
        <f t="shared" si="41"/>
        <v>2.0000000000000009</v>
      </c>
      <c r="K410" s="23"/>
      <c r="N410" s="23"/>
      <c r="S410" s="23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2"/>
        <v>01:00PM</v>
      </c>
      <c r="E411" s="2" t="str">
        <f t="shared" si="43"/>
        <v>03:00PM</v>
      </c>
      <c r="F411" s="2" t="str">
        <f t="shared" si="40"/>
        <v>01:00 PM</v>
      </c>
      <c r="G411" s="2" t="str">
        <f t="shared" si="40"/>
        <v>03:00 PM</v>
      </c>
      <c r="H411" s="7" t="s">
        <v>354</v>
      </c>
      <c r="I411" s="7" t="s">
        <v>370</v>
      </c>
      <c r="J411" s="10">
        <f t="shared" si="41"/>
        <v>2.0000000000000009</v>
      </c>
      <c r="K411" s="23"/>
      <c r="N411" s="23"/>
      <c r="S411" s="23"/>
    </row>
    <row r="412" spans="1:19" x14ac:dyDescent="0.25">
      <c r="C412" t="s">
        <v>71</v>
      </c>
      <c r="K412" s="23"/>
      <c r="N412" s="23"/>
      <c r="S412" s="23"/>
    </row>
    <row r="413" spans="1:19" x14ac:dyDescent="0.25">
      <c r="C413" t="s">
        <v>47</v>
      </c>
      <c r="K413" s="23"/>
      <c r="N413" s="23"/>
      <c r="S413" s="23"/>
    </row>
    <row r="414" spans="1:19" x14ac:dyDescent="0.25">
      <c r="C414" t="s">
        <v>201</v>
      </c>
      <c r="K414" s="23"/>
      <c r="N414" s="23"/>
      <c r="S414" s="23"/>
    </row>
    <row r="415" spans="1:19" x14ac:dyDescent="0.25">
      <c r="C415" t="s">
        <v>71</v>
      </c>
      <c r="K415" s="23"/>
      <c r="N415" s="23"/>
      <c r="S415" s="23"/>
    </row>
    <row r="416" spans="1:19" x14ac:dyDescent="0.25">
      <c r="C416" t="s">
        <v>208</v>
      </c>
      <c r="K416" s="23"/>
      <c r="N416" s="23"/>
      <c r="S416" s="23"/>
    </row>
    <row r="417" spans="3:19" x14ac:dyDescent="0.25">
      <c r="C417" t="s">
        <v>220</v>
      </c>
      <c r="K417" s="24"/>
      <c r="N417" s="24"/>
      <c r="S417" s="24"/>
    </row>
  </sheetData>
  <sortState ref="B9:C593">
    <sortCondition ref="B9:B593" customList="MON,TUE,WED,THU,FRI,SAT"/>
  </sortState>
  <dataConsolidate/>
  <mergeCells count="12">
    <mergeCell ref="AC1:AC1048576"/>
    <mergeCell ref="Y1:AB1"/>
    <mergeCell ref="X1:X1048576"/>
    <mergeCell ref="T1:W1"/>
    <mergeCell ref="K1:K1048576"/>
    <mergeCell ref="S1:S1048576"/>
    <mergeCell ref="F2:G2"/>
    <mergeCell ref="H2:I2"/>
    <mergeCell ref="A1:J1"/>
    <mergeCell ref="N1:N1048576"/>
    <mergeCell ref="O1:R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ALL20173 (1)</vt:lpstr>
      <vt:lpstr>Sheet8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John Matthew Fonacier</cp:lastModifiedBy>
  <dcterms:created xsi:type="dcterms:W3CDTF">2018-04-11T08:22:06Z</dcterms:created>
  <dcterms:modified xsi:type="dcterms:W3CDTF">2018-04-14T09:14:33Z</dcterms:modified>
</cp:coreProperties>
</file>