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916"/>
  <workbookPr/>
  <mc:AlternateContent xmlns:mc="http://schemas.openxmlformats.org/markup-compatibility/2006">
    <mc:Choice Requires="x15">
      <x15ac:absPath xmlns:x15ac="http://schemas.microsoft.com/office/spreadsheetml/2010/11/ac" url="C:\Users\Eva Samilliano\Desktop\"/>
    </mc:Choice>
  </mc:AlternateContent>
  <bookViews>
    <workbookView xWindow="0" yWindow="0" windowWidth="20490" windowHeight="790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K7" i="1"/>
  <c r="M4" i="1"/>
  <c r="L7" i="1"/>
  <c r="J5" i="1"/>
  <c r="J6" i="1"/>
  <c r="J7" i="1"/>
  <c r="N4" i="1"/>
  <c r="M7" i="1"/>
  <c r="O4" i="1"/>
  <c r="N7" i="1"/>
  <c r="P4" i="1"/>
  <c r="O7" i="1"/>
  <c r="Q4" i="1"/>
  <c r="P7" i="1"/>
  <c r="R4" i="1"/>
  <c r="Q7" i="1"/>
  <c r="Q6" i="1"/>
  <c r="Q5" i="1"/>
  <c r="S4" i="1"/>
  <c r="R7" i="1"/>
  <c r="T4" i="1"/>
  <c r="S7" i="1"/>
  <c r="U4" i="1"/>
  <c r="T7" i="1"/>
  <c r="V4" i="1"/>
  <c r="U7" i="1"/>
  <c r="W4" i="1"/>
  <c r="V7" i="1"/>
  <c r="X4" i="1"/>
  <c r="W7" i="1"/>
  <c r="Y4" i="1"/>
  <c r="X7" i="1"/>
  <c r="X6" i="1"/>
  <c r="X5" i="1"/>
  <c r="Z4" i="1"/>
  <c r="Y7" i="1"/>
  <c r="AA4" i="1"/>
  <c r="Z7" i="1"/>
  <c r="AB4" i="1"/>
  <c r="AA7" i="1"/>
  <c r="AC4" i="1"/>
  <c r="AB7" i="1"/>
  <c r="AD4" i="1"/>
  <c r="AC7" i="1"/>
  <c r="AE4" i="1"/>
  <c r="AD7" i="1"/>
  <c r="AF4" i="1"/>
  <c r="AE6" i="1"/>
  <c r="AE5" i="1"/>
  <c r="AE7" i="1"/>
  <c r="AG4" i="1"/>
  <c r="AF7" i="1"/>
  <c r="AH4" i="1"/>
  <c r="AG7" i="1"/>
  <c r="AI4" i="1"/>
  <c r="AH7" i="1"/>
  <c r="AJ4" i="1"/>
  <c r="AI7" i="1"/>
  <c r="AK4" i="1"/>
  <c r="AJ7" i="1"/>
  <c r="AL4" i="1"/>
  <c r="AK7" i="1"/>
  <c r="AM4" i="1"/>
  <c r="AL7" i="1"/>
  <c r="AL6" i="1"/>
  <c r="AL5" i="1"/>
  <c r="AN4" i="1"/>
  <c r="AM7" i="1"/>
  <c r="AO4" i="1"/>
  <c r="AN7" i="1"/>
  <c r="AP4" i="1"/>
  <c r="AO7" i="1"/>
  <c r="AQ4" i="1"/>
  <c r="AP7" i="1"/>
  <c r="AR4" i="1"/>
  <c r="AQ7" i="1"/>
  <c r="AS4" i="1"/>
  <c r="AR7" i="1"/>
  <c r="AT4" i="1"/>
  <c r="AS7" i="1"/>
  <c r="AS6" i="1"/>
  <c r="AS5" i="1"/>
  <c r="AU4" i="1"/>
  <c r="AT7" i="1"/>
  <c r="AV4" i="1"/>
  <c r="AU7" i="1"/>
  <c r="AW4" i="1"/>
  <c r="AV7" i="1"/>
  <c r="AX4" i="1"/>
  <c r="AW7" i="1"/>
  <c r="AY4" i="1"/>
  <c r="AX7" i="1"/>
  <c r="AZ4" i="1"/>
  <c r="AY7" i="1"/>
  <c r="BA4" i="1"/>
  <c r="AZ7" i="1"/>
  <c r="AZ6" i="1"/>
  <c r="AZ5" i="1"/>
  <c r="BB4" i="1"/>
  <c r="BA7" i="1"/>
  <c r="BC4" i="1"/>
  <c r="BB7" i="1"/>
  <c r="BD4" i="1"/>
  <c r="BC7" i="1"/>
  <c r="BE4" i="1"/>
  <c r="BD7" i="1"/>
  <c r="BF4" i="1"/>
  <c r="BE7" i="1"/>
  <c r="BG4" i="1"/>
  <c r="BF7" i="1"/>
  <c r="BG6" i="1"/>
  <c r="BG5" i="1"/>
  <c r="BH4" i="1"/>
  <c r="BG7" i="1"/>
  <c r="BI4" i="1"/>
  <c r="BH7" i="1"/>
  <c r="BJ4" i="1"/>
  <c r="BI7" i="1"/>
  <c r="BK4" i="1"/>
  <c r="BJ7" i="1"/>
  <c r="BL4" i="1"/>
  <c r="BK7" i="1"/>
  <c r="BM4" i="1"/>
  <c r="BL7" i="1"/>
  <c r="BM7" i="1"/>
  <c r="B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<sst xmlns="http://schemas.openxmlformats.org/spreadsheetml/2006/main" count="318" uniqueCount="261">
  <si>
    <t>Project Name: Cyberbullying Detection Using Support Vector Machine (SVM) Algorithm</t>
  </si>
  <si>
    <t>Project Lead:</t>
  </si>
  <si>
    <t>Samantha Mallari</t>
  </si>
  <si>
    <t>Project Start Date:</t>
  </si>
  <si>
    <t>Display Week:</t>
  </si>
  <si>
    <t>WBS</t>
  </si>
  <si>
    <t>Task</t>
  </si>
  <si>
    <t>Lead</t>
  </si>
  <si>
    <t>Prede
cessor</t>
  </si>
  <si>
    <t>Start</t>
  </si>
  <si>
    <t>End</t>
  </si>
  <si>
    <t>Cal. Days</t>
  </si>
  <si>
    <t>%
Done</t>
  </si>
  <si>
    <t>Work Days</t>
  </si>
  <si>
    <t>Planning</t>
  </si>
  <si>
    <t>Kick-off Meetings</t>
  </si>
  <si>
    <t>1.1.1</t>
  </si>
  <si>
    <t>Client Meetings</t>
  </si>
  <si>
    <t>1.1.1.1</t>
  </si>
  <si>
    <t>First Meeting</t>
  </si>
  <si>
    <t>1.1.1.2</t>
  </si>
  <si>
    <t xml:space="preserve">Second Meeting </t>
  </si>
  <si>
    <t>1.1.2</t>
  </si>
  <si>
    <t>Consultant Meetings</t>
  </si>
  <si>
    <t>1.1.2.1</t>
  </si>
  <si>
    <t>1.1.2.2</t>
  </si>
  <si>
    <t>1.1.2.3</t>
  </si>
  <si>
    <t>Third Meeting</t>
  </si>
  <si>
    <t>Research</t>
  </si>
  <si>
    <t>Text Classification Concepts</t>
  </si>
  <si>
    <t>Additional Text Pre-processing Techniques</t>
  </si>
  <si>
    <t>Message-passing Protocol Mechanism</t>
  </si>
  <si>
    <t>ISO-9126 Software Development Standard</t>
  </si>
  <si>
    <t>Internet Privacy Terms</t>
  </si>
  <si>
    <t>Additional Related Literatures</t>
  </si>
  <si>
    <t>Surveys</t>
  </si>
  <si>
    <t>2.7.1</t>
  </si>
  <si>
    <t>Cyberbullying Survey for APC Students</t>
  </si>
  <si>
    <t xml:space="preserve"> </t>
  </si>
  <si>
    <t>Existing Cyberbullying Data in APC</t>
  </si>
  <si>
    <t>Experimentation</t>
  </si>
  <si>
    <t>Data Collection</t>
  </si>
  <si>
    <t>Dataset Cleaning</t>
  </si>
  <si>
    <t>Tokenization</t>
  </si>
  <si>
    <t>Data Annotation</t>
  </si>
  <si>
    <t>Bag-of-Words</t>
  </si>
  <si>
    <t>Support Vector Machine (SVM) Algorithm Implementation</t>
  </si>
  <si>
    <t>Software Development</t>
  </si>
  <si>
    <t>Front-end Development</t>
  </si>
  <si>
    <t>4.1.1</t>
  </si>
  <si>
    <t>Graphical User Interface</t>
  </si>
  <si>
    <t>4.1.1.1</t>
  </si>
  <si>
    <t>User</t>
  </si>
  <si>
    <t>4.1.1.1.1</t>
  </si>
  <si>
    <t>Homepage</t>
  </si>
  <si>
    <t>Faih</t>
  </si>
  <si>
    <t xml:space="preserve">  </t>
  </si>
  <si>
    <t>4.1.1.1.2</t>
  </si>
  <si>
    <t>Timeline</t>
  </si>
  <si>
    <t>4.1.1.1.2.1</t>
  </si>
  <si>
    <t>Input Post</t>
  </si>
  <si>
    <t>Paulo</t>
  </si>
  <si>
    <t>4.1.1.1.2.2</t>
  </si>
  <si>
    <t>Output Post</t>
  </si>
  <si>
    <t>4.1.1.1.3</t>
  </si>
  <si>
    <t>Profile</t>
  </si>
  <si>
    <t>Faith</t>
  </si>
  <si>
    <t>4.1.1.1.4</t>
  </si>
  <si>
    <t>Settings</t>
  </si>
  <si>
    <t>4.1.1.2</t>
  </si>
  <si>
    <t>Admin</t>
  </si>
  <si>
    <t>4.1.1.2.1</t>
  </si>
  <si>
    <t>Log-in</t>
  </si>
  <si>
    <t>4.1.1.2.2</t>
  </si>
  <si>
    <t>Reports Page</t>
  </si>
  <si>
    <t>4.1.1.2.2.1</t>
  </si>
  <si>
    <t>Output user report</t>
  </si>
  <si>
    <t>4.1.1.2.2.2</t>
  </si>
  <si>
    <t>Email Notifications</t>
  </si>
  <si>
    <t>Back-end Development</t>
  </si>
  <si>
    <t>4.2.1</t>
  </si>
  <si>
    <t>Website Add-in</t>
  </si>
  <si>
    <t>4.2.1.1</t>
  </si>
  <si>
    <t>Automated Statement Acquisition</t>
  </si>
  <si>
    <t>Sam &amp; Eva</t>
  </si>
  <si>
    <t>4.2.1.2</t>
  </si>
  <si>
    <t>Automated Tokenization</t>
  </si>
  <si>
    <t>4.2.1.3</t>
  </si>
  <si>
    <t>Automated Statement Cleaning</t>
  </si>
  <si>
    <t>4.2.1.4</t>
  </si>
  <si>
    <t>Automated Bag-of-Words</t>
  </si>
  <si>
    <t>4.2.1.5</t>
  </si>
  <si>
    <t>Automated SVM Implementation</t>
  </si>
  <si>
    <t>4.2.1.6</t>
  </si>
  <si>
    <t>Automated Re-learning</t>
  </si>
  <si>
    <t>4.2.2</t>
  </si>
  <si>
    <t>Message-passing Protocol</t>
  </si>
  <si>
    <t>4.2.3</t>
  </si>
  <si>
    <t>Database</t>
  </si>
  <si>
    <t>4.2.3.1</t>
  </si>
  <si>
    <t>Set-up / Configuration</t>
  </si>
  <si>
    <t>4.2.3.2</t>
  </si>
  <si>
    <t>CRUD Functionality</t>
  </si>
  <si>
    <t>Documentation</t>
  </si>
  <si>
    <t>Vision and Scope document</t>
  </si>
  <si>
    <t>Jason</t>
  </si>
  <si>
    <t xml:space="preserve">Project plan </t>
  </si>
  <si>
    <t>5.2.1</t>
  </si>
  <si>
    <t xml:space="preserve">Project Overview </t>
  </si>
  <si>
    <t>Sam &amp; Faith</t>
  </si>
  <si>
    <t>5.2.2</t>
  </si>
  <si>
    <t>Project Organization</t>
  </si>
  <si>
    <t>5.2.3</t>
  </si>
  <si>
    <t>Managerial Plans</t>
  </si>
  <si>
    <t>5.2.3.1</t>
  </si>
  <si>
    <t>Start-up Plan</t>
  </si>
  <si>
    <t>5.2.3.1.1</t>
  </si>
  <si>
    <t>Estimates</t>
  </si>
  <si>
    <t>5.2.3.1.2</t>
  </si>
  <si>
    <t>Staffing</t>
  </si>
  <si>
    <t>5.2.3.1.3</t>
  </si>
  <si>
    <t>Resource Acquisition</t>
  </si>
  <si>
    <t>5.2.3.1.4</t>
  </si>
  <si>
    <t>Project Staff Training</t>
  </si>
  <si>
    <t>5.2.3.2</t>
  </si>
  <si>
    <t>Work Plan</t>
  </si>
  <si>
    <t>5.2.3.2.1</t>
  </si>
  <si>
    <t xml:space="preserve">Work Breakdown Structure </t>
  </si>
  <si>
    <t>5.2.3.2.1.1</t>
  </si>
  <si>
    <t>Gantt Chart</t>
  </si>
  <si>
    <t>Sam</t>
  </si>
  <si>
    <t>5.2.3.2.2</t>
  </si>
  <si>
    <t>Schedule Allocation</t>
  </si>
  <si>
    <t>5.2.3.2.3</t>
  </si>
  <si>
    <t>Resource Allocation</t>
  </si>
  <si>
    <t>5.2.3.2.4</t>
  </si>
  <si>
    <t>Budget Allocation</t>
  </si>
  <si>
    <t>5.2.3.3</t>
  </si>
  <si>
    <t>Project Tracking Plan</t>
  </si>
  <si>
    <t>5.2.3.3.1</t>
  </si>
  <si>
    <t xml:space="preserve">Requirements Management </t>
  </si>
  <si>
    <t>5.2.3.3.2</t>
  </si>
  <si>
    <t>Schedule Control</t>
  </si>
  <si>
    <t>5.2.3.3.3</t>
  </si>
  <si>
    <t>Budget Control</t>
  </si>
  <si>
    <t>5.2.3.3.4</t>
  </si>
  <si>
    <t>Quality Control</t>
  </si>
  <si>
    <t>5.2.3.3.5</t>
  </si>
  <si>
    <t>Reporting</t>
  </si>
  <si>
    <t>5.2.3.3.5.1</t>
  </si>
  <si>
    <t>Project Status Reports</t>
  </si>
  <si>
    <t>5.2.3.3.6</t>
  </si>
  <si>
    <t>Project Metrics</t>
  </si>
  <si>
    <t>5.2.3.4</t>
  </si>
  <si>
    <t>Risk Management Plan</t>
  </si>
  <si>
    <t>5.2.3.5</t>
  </si>
  <si>
    <t>Project Closeout Plan</t>
  </si>
  <si>
    <t>5.2.4</t>
  </si>
  <si>
    <t>Technical Process Plans</t>
  </si>
  <si>
    <t>5.2.4.1</t>
  </si>
  <si>
    <t>Process Model</t>
  </si>
  <si>
    <t>5.2.4.2</t>
  </si>
  <si>
    <t>Methods, Tools, and Techniques</t>
  </si>
  <si>
    <t>5.2.4.3</t>
  </si>
  <si>
    <t>Infrastructure</t>
  </si>
  <si>
    <t>5.2.4.4</t>
  </si>
  <si>
    <t>Product Acceptance</t>
  </si>
  <si>
    <t>5.2.5</t>
  </si>
  <si>
    <t>Supporting Process Plans</t>
  </si>
  <si>
    <t>5.2.5.1</t>
  </si>
  <si>
    <t>Configuration Management</t>
  </si>
  <si>
    <t>5.2.5.2</t>
  </si>
  <si>
    <t>Verification and Validation</t>
  </si>
  <si>
    <t>5.2.5.3</t>
  </si>
  <si>
    <t>5.2.5.4</t>
  </si>
  <si>
    <t xml:space="preserve">Quality Assurance </t>
  </si>
  <si>
    <t>5.2.5.5</t>
  </si>
  <si>
    <t>Reviews and Audits</t>
  </si>
  <si>
    <t>5.2.5.6</t>
  </si>
  <si>
    <t>Problem Resolution</t>
  </si>
  <si>
    <t>5.2.5.7</t>
  </si>
  <si>
    <t>Subcontractor Management</t>
  </si>
  <si>
    <t>5.2.5.8</t>
  </si>
  <si>
    <t>Process Improvement</t>
  </si>
  <si>
    <t>5.2.6</t>
  </si>
  <si>
    <t>Additional Plans</t>
  </si>
  <si>
    <t>5.2.7</t>
  </si>
  <si>
    <t>Appendices</t>
  </si>
  <si>
    <t>Wiki Documentation</t>
  </si>
  <si>
    <t>5.3.1</t>
  </si>
  <si>
    <t>Introduction</t>
  </si>
  <si>
    <t>5.3.2</t>
  </si>
  <si>
    <t>Review of Related Literature</t>
  </si>
  <si>
    <t>5.3.3</t>
  </si>
  <si>
    <t>Theoretical Background</t>
  </si>
  <si>
    <t>5.3.4</t>
  </si>
  <si>
    <t>Proposed Solution to the Problem</t>
  </si>
  <si>
    <t>Eva &amp; Paulo</t>
  </si>
  <si>
    <t>5.3.4.1</t>
  </si>
  <si>
    <t>System Diagrams</t>
  </si>
  <si>
    <t>5.3.4.1.1</t>
  </si>
  <si>
    <t>System Architecture Diagram</t>
  </si>
  <si>
    <t>Eva</t>
  </si>
  <si>
    <t>5.3.4.1.1.1</t>
  </si>
  <si>
    <t>Entity Relationship Diagram</t>
  </si>
  <si>
    <t>5.3.4.1.2</t>
  </si>
  <si>
    <t>Context Flow Diagram</t>
  </si>
  <si>
    <t>5.3.4.1.3</t>
  </si>
  <si>
    <t>Data Flow Diagram</t>
  </si>
  <si>
    <t>5.3.4.1.4</t>
  </si>
  <si>
    <t>UML Diagrams</t>
  </si>
  <si>
    <t>5.3.4.2</t>
  </si>
  <si>
    <t>Screen Designs</t>
  </si>
  <si>
    <t>5.3.5</t>
  </si>
  <si>
    <t>Results and Discussions</t>
  </si>
  <si>
    <t>5.3.6</t>
  </si>
  <si>
    <t>Conclusions and Recommendations</t>
  </si>
  <si>
    <t>5.3.7</t>
  </si>
  <si>
    <t>Software Requirements Specification document</t>
  </si>
  <si>
    <t>Sam &amp; Jason</t>
  </si>
  <si>
    <t>Test Plan</t>
  </si>
  <si>
    <t>Eva &amp; Jason</t>
  </si>
  <si>
    <t>5.5.1</t>
  </si>
  <si>
    <t>5.5.2</t>
  </si>
  <si>
    <t>Test Areas and Specifications</t>
  </si>
  <si>
    <t>5.5.2.1</t>
  </si>
  <si>
    <t>Use Case Diagrams / Specifications</t>
  </si>
  <si>
    <t>5.5.2.2</t>
  </si>
  <si>
    <t>Process Event Table</t>
  </si>
  <si>
    <t>5.5.3</t>
  </si>
  <si>
    <t>Test Cycle Transitions</t>
  </si>
  <si>
    <t>5.5.4</t>
  </si>
  <si>
    <t>Milestone</t>
  </si>
  <si>
    <t>5.5.5</t>
  </si>
  <si>
    <t>Test Deliverables and Execution</t>
  </si>
  <si>
    <t>5.5.6</t>
  </si>
  <si>
    <t>Environmental Needs</t>
  </si>
  <si>
    <t>5.5.7</t>
  </si>
  <si>
    <t>Planning Risks and Contingencies</t>
  </si>
  <si>
    <t>5.5.8</t>
  </si>
  <si>
    <t>Approvals</t>
  </si>
  <si>
    <t>Test Cases</t>
  </si>
  <si>
    <t>5.7.1</t>
  </si>
  <si>
    <t>Week 3</t>
  </si>
  <si>
    <t xml:space="preserve">Sam  </t>
  </si>
  <si>
    <t>5.7.2</t>
  </si>
  <si>
    <t>Week 4</t>
  </si>
  <si>
    <t>5.7.3</t>
  </si>
  <si>
    <t>Week 5</t>
  </si>
  <si>
    <t>5.7.4</t>
  </si>
  <si>
    <t>Week 6</t>
  </si>
  <si>
    <t>5.7.5</t>
  </si>
  <si>
    <t>Week 7</t>
  </si>
  <si>
    <t>5.7.6</t>
  </si>
  <si>
    <t>Week 8</t>
  </si>
  <si>
    <t>5.7.7</t>
  </si>
  <si>
    <t>Week 9</t>
  </si>
  <si>
    <t>5.7.8</t>
  </si>
  <si>
    <t>Week 10</t>
  </si>
  <si>
    <t>User and Admin Manuals</t>
  </si>
  <si>
    <t>Closeout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</si>
</sst>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 /\ d\ /\ yy"/>
    <numFmt numFmtId="165" formatCode="ddd\ m/dd/yy"/>
    <numFmt numFmtId="166" formatCode="0.0"/>
    <numFmt numFmtId="167" formatCode="#,##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 tint="-0.499984740745262"/>
      <name val="Arial"/>
      <family val="2"/>
    </font>
    <font>
      <sz val="14"/>
      <color indexed="56"/>
      <name val="Arial"/>
      <family val="2"/>
    </font>
    <font>
      <i/>
      <sz val="8"/>
      <color theme="0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u val="double"/>
      <sz val="9"/>
      <name val="Arial"/>
      <family val="2"/>
    </font>
    <font>
      <u val="double"/>
      <sz val="10"/>
      <color rgb="FF000000"/>
      <name val="Arial"/>
      <family val="2"/>
    </font>
    <font>
      <u val="double"/>
      <sz val="9"/>
      <color rgb="FF000000"/>
      <name val="Arial"/>
      <family val="2"/>
    </font>
    <font>
      <u val="double"/>
      <sz val="1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u val="double"/>
      <sz val="11"/>
      <color theme="1"/>
      <name val="Calibri"/>
      <family val="2"/>
      <scheme val="minor"/>
    </font>
    <font>
      <u val="double"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rgb="FFD6F4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46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4" fillId="0" borderId="0" xfId="0" applyFont="1" applyBorder="1" applyAlignment="1">
      <alignment vertical="center"/>
    </xf>
    <xf numFmtId="0" fontId="0" fillId="0" borderId="0" xfId="0" applyProtection="1"/>
    <xf numFmtId="0" fontId="5" fillId="0" borderId="0" xfId="0" applyFont="1" applyFill="1" applyBorder="1" applyProtection="1"/>
    <xf numFmtId="0" fontId="0" fillId="0" borderId="0" xfId="0" applyFill="1" applyBorder="1" applyProtection="1"/>
    <xf numFmtId="0" fontId="6" fillId="0" borderId="0" xfId="0" applyNumberFormat="1" applyFont="1" applyAlignment="1" applyProtection="1">
      <protection locked="0"/>
    </xf>
    <xf numFmtId="0" fontId="8" fillId="3" borderId="0" xfId="2" applyNumberFormat="1" applyFont="1" applyFill="1" applyAlignment="1" applyProtection="1">
      <alignment horizontal="right"/>
      <protection locked="0"/>
    </xf>
    <xf numFmtId="0" fontId="0" fillId="3" borderId="0" xfId="0" applyFill="1" applyBorder="1" applyProtection="1"/>
    <xf numFmtId="0" fontId="0" fillId="0" borderId="0" xfId="0" applyNumberFormat="1" applyFill="1" applyBorder="1" applyProtection="1"/>
    <xf numFmtId="0" fontId="0" fillId="0" borderId="0" xfId="0" applyFill="1" applyAlignment="1" applyProtection="1"/>
    <xf numFmtId="0" fontId="0" fillId="0" borderId="0" xfId="0" applyFill="1" applyProtection="1"/>
    <xf numFmtId="164" fontId="10" fillId="4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0" xfId="0" applyFont="1" applyProtection="1"/>
    <xf numFmtId="0" fontId="0" fillId="0" borderId="0" xfId="0" applyNumberFormat="1" applyProtection="1"/>
    <xf numFmtId="0" fontId="12" fillId="0" borderId="4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 wrapText="1"/>
    </xf>
    <xf numFmtId="0" fontId="6" fillId="0" borderId="5" xfId="0" applyNumberFormat="1" applyFont="1" applyFill="1" applyBorder="1" applyAlignment="1" applyProtection="1">
      <alignment horizontal="center" shrinkToFit="1"/>
    </xf>
    <xf numFmtId="0" fontId="5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11" fillId="0" borderId="4" xfId="0" applyNumberFormat="1" applyFont="1" applyFill="1" applyBorder="1" applyAlignment="1" applyProtection="1">
      <alignment horizontal="center"/>
    </xf>
    <xf numFmtId="0" fontId="11" fillId="0" borderId="4" xfId="0" applyNumberFormat="1" applyFont="1" applyBorder="1" applyAlignment="1" applyProtection="1">
      <alignment horizontal="center" wrapText="1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5" fillId="5" borderId="0" xfId="0" applyFont="1" applyFill="1" applyBorder="1" applyProtection="1"/>
    <xf numFmtId="0" fontId="0" fillId="5" borderId="0" xfId="0" applyFill="1" applyBorder="1" applyProtection="1"/>
    <xf numFmtId="166" fontId="11" fillId="5" borderId="7" xfId="0" applyNumberFormat="1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6" fillId="12" borderId="7" xfId="0" applyNumberFormat="1" applyFont="1" applyFill="1" applyBorder="1" applyAlignment="1" applyProtection="1">
      <alignment horizontal="left"/>
      <protection locked="0"/>
    </xf>
    <xf numFmtId="0" fontId="16" fillId="1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 applyProtection="1">
      <alignment horizontal="center" vertical="center"/>
      <protection locked="0"/>
    </xf>
    <xf numFmtId="165" fontId="13" fillId="6" borderId="7" xfId="0" applyNumberFormat="1" applyFont="1" applyFill="1" applyBorder="1" applyAlignment="1" applyProtection="1">
      <alignment horizontal="right"/>
      <protection locked="0"/>
    </xf>
    <xf numFmtId="165" fontId="13" fillId="8" borderId="7" xfId="0" applyNumberFormat="1" applyFont="1" applyFill="1" applyBorder="1" applyAlignment="1" applyProtection="1">
      <alignment horizontal="right"/>
      <protection locked="0"/>
    </xf>
    <xf numFmtId="1" fontId="13" fillId="10" borderId="7" xfId="0" applyNumberFormat="1" applyFont="1" applyFill="1" applyBorder="1" applyAlignment="1" applyProtection="1">
      <alignment horizontal="center"/>
      <protection locked="0"/>
    </xf>
    <xf numFmtId="9" fontId="13" fillId="9" borderId="7" xfId="1" applyFont="1" applyFill="1" applyBorder="1" applyAlignment="1" applyProtection="1">
      <alignment horizontal="center"/>
      <protection locked="0"/>
    </xf>
    <xf numFmtId="0" fontId="6" fillId="11" borderId="7" xfId="0" applyNumberFormat="1" applyFont="1" applyFill="1" applyBorder="1" applyAlignment="1" applyProtection="1">
      <alignment horizontal="left"/>
      <protection locked="0"/>
    </xf>
    <xf numFmtId="0" fontId="16" fillId="11" borderId="7" xfId="0" applyFont="1" applyFill="1" applyBorder="1" applyAlignment="1">
      <alignment horizontal="left" vertical="center" wrapText="1"/>
    </xf>
    <xf numFmtId="0" fontId="6" fillId="11" borderId="7" xfId="0" applyFont="1" applyFill="1" applyBorder="1" applyAlignment="1" applyProtection="1">
      <alignment horizontal="center" vertical="center"/>
      <protection locked="0"/>
    </xf>
    <xf numFmtId="1" fontId="13" fillId="10" borderId="7" xfId="1" applyNumberFormat="1" applyFont="1" applyFill="1" applyBorder="1" applyAlignment="1" applyProtection="1">
      <alignment horizontal="center"/>
      <protection locked="0"/>
    </xf>
    <xf numFmtId="0" fontId="6" fillId="13" borderId="7" xfId="0" applyNumberFormat="1" applyFont="1" applyFill="1" applyBorder="1" applyAlignment="1" applyProtection="1">
      <alignment horizontal="left"/>
      <protection locked="0"/>
    </xf>
    <xf numFmtId="0" fontId="16" fillId="13" borderId="7" xfId="0" applyFont="1" applyFill="1" applyBorder="1" applyAlignment="1">
      <alignment horizontal="left" vertical="center" wrapText="1"/>
    </xf>
    <xf numFmtId="0" fontId="6" fillId="13" borderId="7" xfId="0" applyFont="1" applyFill="1" applyBorder="1" applyAlignment="1" applyProtection="1">
      <alignment horizontal="center" vertical="center"/>
      <protection locked="0"/>
    </xf>
    <xf numFmtId="165" fontId="13" fillId="7" borderId="7" xfId="0" applyNumberFormat="1" applyFont="1" applyFill="1" applyBorder="1" applyAlignment="1" applyProtection="1">
      <alignment horizontal="right"/>
      <protection locked="0"/>
    </xf>
    <xf numFmtId="1" fontId="13" fillId="9" borderId="7" xfId="0" applyNumberFormat="1" applyFont="1" applyFill="1" applyBorder="1" applyAlignment="1" applyProtection="1">
      <alignment horizontal="center"/>
      <protection locked="0"/>
    </xf>
    <xf numFmtId="167" fontId="11" fillId="5" borderId="7" xfId="0" applyNumberFormat="1" applyFont="1" applyFill="1" applyBorder="1" applyAlignment="1" applyProtection="1">
      <alignment horizontal="center"/>
      <protection locked="0"/>
    </xf>
    <xf numFmtId="0" fontId="16" fillId="12" borderId="7" xfId="0" applyFont="1" applyFill="1" applyBorder="1" applyAlignment="1">
      <alignment vertical="center" wrapText="1"/>
    </xf>
    <xf numFmtId="0" fontId="5" fillId="12" borderId="7" xfId="0" applyFont="1" applyFill="1" applyBorder="1" applyAlignment="1" applyProtection="1">
      <alignment horizontal="left" vertical="center" wrapText="1"/>
      <protection locked="0"/>
    </xf>
    <xf numFmtId="0" fontId="16" fillId="11" borderId="7" xfId="0" applyFont="1" applyFill="1" applyBorder="1" applyAlignment="1">
      <alignment vertical="center" wrapText="1"/>
    </xf>
    <xf numFmtId="0" fontId="16" fillId="13" borderId="7" xfId="0" applyFont="1" applyFill="1" applyBorder="1" applyAlignment="1">
      <alignment vertical="center" wrapText="1"/>
    </xf>
    <xf numFmtId="0" fontId="21" fillId="13" borderId="7" xfId="0" applyNumberFormat="1" applyFont="1" applyFill="1" applyBorder="1" applyAlignment="1" applyProtection="1">
      <alignment horizontal="left"/>
      <protection locked="0"/>
    </xf>
    <xf numFmtId="0" fontId="24" fillId="13" borderId="7" xfId="0" applyFont="1" applyFill="1" applyBorder="1" applyAlignment="1">
      <alignment vertical="center" wrapText="1"/>
    </xf>
    <xf numFmtId="0" fontId="21" fillId="13" borderId="7" xfId="0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Border="1" applyAlignment="1">
      <alignment vertical="center" wrapText="1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22" fillId="13" borderId="7" xfId="0" applyFont="1" applyFill="1" applyBorder="1" applyAlignment="1">
      <alignment vertical="center" wrapText="1"/>
    </xf>
    <xf numFmtId="0" fontId="22" fillId="13" borderId="7" xfId="0" applyFont="1" applyFill="1" applyBorder="1" applyAlignment="1">
      <alignment horizontal="left" vertical="center" wrapText="1"/>
    </xf>
    <xf numFmtId="0" fontId="16" fillId="13" borderId="7" xfId="0" applyFont="1" applyFill="1" applyBorder="1" applyAlignment="1" applyProtection="1">
      <alignment horizontal="left"/>
      <protection locked="0"/>
    </xf>
    <xf numFmtId="0" fontId="5" fillId="13" borderId="7" xfId="0" applyFont="1" applyFill="1" applyBorder="1" applyProtection="1">
      <protection locked="0"/>
    </xf>
    <xf numFmtId="0" fontId="14" fillId="7" borderId="7" xfId="0" applyFont="1" applyFill="1" applyBorder="1" applyAlignment="1" applyProtection="1">
      <protection locked="0"/>
    </xf>
    <xf numFmtId="0" fontId="14" fillId="8" borderId="7" xfId="0" applyFont="1" applyFill="1" applyBorder="1" applyAlignment="1" applyProtection="1">
      <protection locked="0"/>
    </xf>
    <xf numFmtId="1" fontId="6" fillId="10" borderId="7" xfId="1" applyNumberFormat="1" applyFont="1" applyFill="1" applyBorder="1" applyAlignment="1" applyProtection="1">
      <alignment horizontal="center"/>
      <protection locked="0"/>
    </xf>
    <xf numFmtId="9" fontId="6" fillId="9" borderId="7" xfId="1" applyFont="1" applyFill="1" applyBorder="1" applyAlignment="1" applyProtection="1">
      <alignment horizontal="center"/>
      <protection locked="0"/>
    </xf>
    <xf numFmtId="0" fontId="28" fillId="13" borderId="7" xfId="0" applyFont="1" applyFill="1" applyBorder="1" applyProtection="1">
      <protection locked="0"/>
    </xf>
    <xf numFmtId="0" fontId="28" fillId="13" borderId="7" xfId="0" applyFont="1" applyFill="1" applyBorder="1" applyProtection="1"/>
    <xf numFmtId="0" fontId="0" fillId="0" borderId="7" xfId="0" applyBorder="1" applyProtection="1"/>
    <xf numFmtId="0" fontId="0" fillId="13" borderId="7" xfId="0" applyFill="1" applyBorder="1" applyProtection="1"/>
    <xf numFmtId="0" fontId="29" fillId="13" borderId="7" xfId="0" applyNumberFormat="1" applyFont="1" applyFill="1" applyBorder="1" applyProtection="1"/>
    <xf numFmtId="0" fontId="25" fillId="0" borderId="7" xfId="0" applyNumberFormat="1" applyFont="1" applyFill="1" applyBorder="1" applyProtection="1"/>
    <xf numFmtId="0" fontId="25" fillId="13" borderId="7" xfId="0" applyNumberFormat="1" applyFont="1" applyFill="1" applyBorder="1" applyProtection="1"/>
    <xf numFmtId="0" fontId="25" fillId="11" borderId="7" xfId="0" applyNumberFormat="1" applyFont="1" applyFill="1" applyBorder="1" applyProtection="1"/>
    <xf numFmtId="0" fontId="0" fillId="11" borderId="7" xfId="0" applyFill="1" applyBorder="1" applyProtection="1"/>
    <xf numFmtId="0" fontId="25" fillId="12" borderId="7" xfId="0" applyNumberFormat="1" applyFont="1" applyFill="1" applyBorder="1" applyAlignment="1" applyProtection="1">
      <alignment horizontal="left"/>
    </xf>
    <xf numFmtId="0" fontId="0" fillId="12" borderId="7" xfId="0" applyFill="1" applyBorder="1" applyProtection="1"/>
    <xf numFmtId="0" fontId="0" fillId="11" borderId="7" xfId="0" applyFill="1" applyBorder="1" applyAlignment="1" applyProtection="1">
      <alignment horizontal="center"/>
    </xf>
    <xf numFmtId="165" fontId="13" fillId="6" borderId="7" xfId="0" applyNumberFormat="1" applyFont="1" applyFill="1" applyBorder="1" applyAlignment="1" applyProtection="1">
      <alignment horizontal="center"/>
      <protection locked="0"/>
    </xf>
    <xf numFmtId="165" fontId="13" fillId="8" borderId="7" xfId="0" applyNumberFormat="1" applyFont="1" applyFill="1" applyBorder="1" applyAlignment="1" applyProtection="1">
      <alignment horizontal="center"/>
      <protection locked="0"/>
    </xf>
    <xf numFmtId="0" fontId="0" fillId="13" borderId="7" xfId="0" applyFill="1" applyBorder="1" applyAlignment="1" applyProtection="1">
      <alignment horizontal="center"/>
    </xf>
    <xf numFmtId="0" fontId="28" fillId="13" borderId="7" xfId="0" applyFont="1" applyFill="1" applyBorder="1" applyAlignment="1" applyProtection="1">
      <alignment horizontal="center"/>
    </xf>
    <xf numFmtId="0" fontId="0" fillId="12" borderId="7" xfId="0" applyFill="1" applyBorder="1" applyAlignment="1" applyProtection="1">
      <alignment horizontal="center"/>
    </xf>
    <xf numFmtId="0" fontId="25" fillId="12" borderId="7" xfId="0" applyNumberFormat="1" applyFont="1" applyFill="1" applyBorder="1" applyProtection="1"/>
    <xf numFmtId="0" fontId="0" fillId="12" borderId="7" xfId="0" applyNumberFormat="1" applyFill="1" applyBorder="1" applyAlignment="1" applyProtection="1">
      <alignment horizontal="left"/>
    </xf>
    <xf numFmtId="166" fontId="27" fillId="5" borderId="7" xfId="0" applyNumberFormat="1" applyFont="1" applyFill="1" applyBorder="1" applyAlignment="1" applyProtection="1">
      <alignment horizontal="center"/>
    </xf>
    <xf numFmtId="0" fontId="26" fillId="5" borderId="7" xfId="0" applyFont="1" applyFill="1" applyBorder="1" applyAlignment="1" applyProtection="1">
      <alignment horizontal="center"/>
    </xf>
    <xf numFmtId="0" fontId="0" fillId="5" borderId="7" xfId="0" applyFill="1" applyBorder="1" applyProtection="1"/>
    <xf numFmtId="1" fontId="6" fillId="14" borderId="7" xfId="0" applyNumberFormat="1" applyFont="1" applyFill="1" applyBorder="1" applyAlignment="1" applyProtection="1">
      <alignment horizontal="center"/>
      <protection locked="0"/>
    </xf>
    <xf numFmtId="1" fontId="13" fillId="14" borderId="7" xfId="0" applyNumberFormat="1" applyFont="1" applyFill="1" applyBorder="1" applyAlignment="1" applyProtection="1">
      <alignment horizontal="center"/>
      <protection locked="0"/>
    </xf>
    <xf numFmtId="0" fontId="0" fillId="14" borderId="7" xfId="0" applyFill="1" applyBorder="1" applyProtection="1">
      <protection locked="0"/>
    </xf>
    <xf numFmtId="0" fontId="0" fillId="14" borderId="7" xfId="0" applyFill="1" applyBorder="1" applyProtection="1"/>
    <xf numFmtId="0" fontId="6" fillId="15" borderId="7" xfId="0" applyNumberFormat="1" applyFont="1" applyFill="1" applyBorder="1" applyAlignment="1" applyProtection="1">
      <alignment horizontal="center"/>
      <protection locked="0"/>
    </xf>
    <xf numFmtId="0" fontId="13" fillId="15" borderId="7" xfId="0" applyFont="1" applyFill="1" applyBorder="1" applyAlignment="1" applyProtection="1">
      <alignment horizontal="center"/>
      <protection locked="0"/>
    </xf>
    <xf numFmtId="0" fontId="21" fillId="15" borderId="7" xfId="0" applyFont="1" applyFill="1" applyBorder="1" applyAlignment="1" applyProtection="1">
      <alignment horizontal="center"/>
      <protection locked="0"/>
    </xf>
    <xf numFmtId="0" fontId="23" fillId="15" borderId="7" xfId="0" applyFont="1" applyFill="1" applyBorder="1" applyAlignment="1" applyProtection="1">
      <alignment horizontal="center"/>
      <protection locked="0"/>
    </xf>
    <xf numFmtId="0" fontId="21" fillId="15" borderId="7" xfId="0" applyNumberFormat="1" applyFont="1" applyFill="1" applyBorder="1" applyAlignment="1" applyProtection="1">
      <alignment horizontal="center"/>
      <protection locked="0"/>
    </xf>
    <xf numFmtId="0" fontId="6" fillId="15" borderId="7" xfId="0" applyFont="1" applyFill="1" applyBorder="1" applyProtection="1">
      <protection locked="0"/>
    </xf>
    <xf numFmtId="0" fontId="28" fillId="15" borderId="7" xfId="0" applyNumberFormat="1" applyFont="1" applyFill="1" applyBorder="1" applyProtection="1">
      <protection locked="0"/>
    </xf>
    <xf numFmtId="0" fontId="28" fillId="15" borderId="7" xfId="0" applyNumberFormat="1" applyFont="1" applyFill="1" applyBorder="1" applyProtection="1"/>
    <xf numFmtId="0" fontId="0" fillId="15" borderId="7" xfId="0" applyNumberFormat="1" applyFill="1" applyBorder="1" applyProtection="1"/>
    <xf numFmtId="164" fontId="6" fillId="0" borderId="3" xfId="0" applyNumberFormat="1" applyFont="1" applyFill="1" applyBorder="1" applyAlignment="1" applyProtection="1">
      <alignment horizontal="left" vertical="center"/>
    </xf>
    <xf numFmtId="0" fontId="6" fillId="0" borderId="3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0" fontId="9" fillId="0" borderId="0" xfId="0" applyFont="1" applyAlignment="1" applyProtection="1">
      <alignment horizontal="right"/>
      <protection locked="0"/>
    </xf>
    <xf numFmtId="0" fontId="7" fillId="0" borderId="0" xfId="2" applyAlignment="1" applyProtection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165" fontId="5" fillId="0" borderId="2" xfId="0" applyNumberFormat="1" applyFont="1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9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9933FF"/>
      <color rgb="FFF64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42"/>
  <sheetViews>
    <sheetView tabSelected="1" workbookViewId="0" xr3:uid="{AEA406A1-0E4B-5B11-9CD5-51D6E497D94C}">
      <selection activeCell="C15" sqref="C15"/>
    </sheetView>
  </sheetViews>
  <sheetFormatPr defaultColWidth="9.140625" defaultRowHeight="15"/>
  <cols>
    <col min="1" max="1" width="9.28515625" style="11" customWidth="1"/>
    <col min="2" max="2" width="71.85546875" style="5" customWidth="1"/>
    <col min="3" max="3" width="10.5703125" style="5" customWidth="1"/>
    <col min="4" max="4" width="11.42578125" style="18" customWidth="1"/>
    <col min="5" max="6" width="11.140625" style="5" customWidth="1"/>
    <col min="7" max="9" width="5.5703125" style="5" customWidth="1"/>
    <col min="10" max="65" width="2.42578125" style="5" customWidth="1"/>
    <col min="66" max="66" width="5.42578125" style="6" customWidth="1"/>
    <col min="67" max="16384" width="9.140625" style="7"/>
  </cols>
  <sheetData>
    <row r="1" spans="1:67" ht="18">
      <c r="A1" s="1" t="s">
        <v>0</v>
      </c>
      <c r="B1" s="2"/>
      <c r="C1" s="2"/>
      <c r="D1" s="2"/>
      <c r="E1" s="2"/>
      <c r="F1" s="2"/>
      <c r="G1" s="3"/>
      <c r="H1" s="3"/>
      <c r="I1" s="3"/>
      <c r="J1" s="4"/>
    </row>
    <row r="2" spans="1:67">
      <c r="A2" s="8"/>
      <c r="B2" s="8"/>
      <c r="C2" s="8"/>
      <c r="D2" s="9"/>
      <c r="E2" s="118"/>
      <c r="F2" s="118"/>
      <c r="H2" s="10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spans="1:67">
      <c r="B3" s="117" t="s">
        <v>1</v>
      </c>
      <c r="C3" s="117"/>
      <c r="D3" s="117"/>
      <c r="E3" s="120" t="s">
        <v>2</v>
      </c>
      <c r="F3" s="120"/>
      <c r="G3" s="12"/>
      <c r="H3" s="12"/>
      <c r="I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7">
      <c r="B4" s="117" t="s">
        <v>3</v>
      </c>
      <c r="C4" s="117"/>
      <c r="D4" s="117"/>
      <c r="E4" s="121">
        <v>42793</v>
      </c>
      <c r="F4" s="121"/>
      <c r="J4" s="14">
        <f>E4-WEEKDAY(E4,1)+2+7*(E5-1)</f>
        <v>42793</v>
      </c>
      <c r="K4" s="14">
        <f>J4+1</f>
        <v>42794</v>
      </c>
      <c r="L4" s="14">
        <f t="shared" ref="L4:BN4" si="0">K4+1</f>
        <v>42795</v>
      </c>
      <c r="M4" s="14">
        <f t="shared" si="0"/>
        <v>42796</v>
      </c>
      <c r="N4" s="14">
        <f t="shared" si="0"/>
        <v>42797</v>
      </c>
      <c r="O4" s="14">
        <f t="shared" si="0"/>
        <v>42798</v>
      </c>
      <c r="P4" s="14">
        <f t="shared" si="0"/>
        <v>42799</v>
      </c>
      <c r="Q4" s="14">
        <f t="shared" si="0"/>
        <v>42800</v>
      </c>
      <c r="R4" s="14">
        <f t="shared" si="0"/>
        <v>42801</v>
      </c>
      <c r="S4" s="14">
        <f t="shared" si="0"/>
        <v>42802</v>
      </c>
      <c r="T4" s="14">
        <f t="shared" si="0"/>
        <v>42803</v>
      </c>
      <c r="U4" s="14">
        <f t="shared" si="0"/>
        <v>42804</v>
      </c>
      <c r="V4" s="14">
        <f t="shared" si="0"/>
        <v>42805</v>
      </c>
      <c r="W4" s="14">
        <f t="shared" si="0"/>
        <v>42806</v>
      </c>
      <c r="X4" s="14">
        <f t="shared" si="0"/>
        <v>42807</v>
      </c>
      <c r="Y4" s="14">
        <f t="shared" si="0"/>
        <v>42808</v>
      </c>
      <c r="Z4" s="14">
        <f t="shared" si="0"/>
        <v>42809</v>
      </c>
      <c r="AA4" s="14">
        <f t="shared" si="0"/>
        <v>42810</v>
      </c>
      <c r="AB4" s="14">
        <f t="shared" si="0"/>
        <v>42811</v>
      </c>
      <c r="AC4" s="14">
        <f t="shared" si="0"/>
        <v>42812</v>
      </c>
      <c r="AD4" s="14">
        <f t="shared" si="0"/>
        <v>42813</v>
      </c>
      <c r="AE4" s="14">
        <f t="shared" si="0"/>
        <v>42814</v>
      </c>
      <c r="AF4" s="14">
        <f t="shared" si="0"/>
        <v>42815</v>
      </c>
      <c r="AG4" s="14">
        <f t="shared" si="0"/>
        <v>42816</v>
      </c>
      <c r="AH4" s="14">
        <f t="shared" si="0"/>
        <v>42817</v>
      </c>
      <c r="AI4" s="14">
        <f t="shared" si="0"/>
        <v>42818</v>
      </c>
      <c r="AJ4" s="14">
        <f t="shared" si="0"/>
        <v>42819</v>
      </c>
      <c r="AK4" s="14">
        <f t="shared" si="0"/>
        <v>42820</v>
      </c>
      <c r="AL4" s="14">
        <f t="shared" si="0"/>
        <v>42821</v>
      </c>
      <c r="AM4" s="14">
        <f t="shared" si="0"/>
        <v>42822</v>
      </c>
      <c r="AN4" s="14">
        <f t="shared" si="0"/>
        <v>42823</v>
      </c>
      <c r="AO4" s="14">
        <f t="shared" si="0"/>
        <v>42824</v>
      </c>
      <c r="AP4" s="14">
        <f t="shared" si="0"/>
        <v>42825</v>
      </c>
      <c r="AQ4" s="14">
        <f t="shared" si="0"/>
        <v>42826</v>
      </c>
      <c r="AR4" s="14">
        <f t="shared" si="0"/>
        <v>42827</v>
      </c>
      <c r="AS4" s="14">
        <f t="shared" si="0"/>
        <v>42828</v>
      </c>
      <c r="AT4" s="14">
        <f t="shared" si="0"/>
        <v>42829</v>
      </c>
      <c r="AU4" s="14">
        <f t="shared" si="0"/>
        <v>42830</v>
      </c>
      <c r="AV4" s="14">
        <f t="shared" si="0"/>
        <v>42831</v>
      </c>
      <c r="AW4" s="14">
        <f t="shared" si="0"/>
        <v>42832</v>
      </c>
      <c r="AX4" s="14">
        <f t="shared" si="0"/>
        <v>42833</v>
      </c>
      <c r="AY4" s="14">
        <f t="shared" si="0"/>
        <v>42834</v>
      </c>
      <c r="AZ4" s="14">
        <f t="shared" si="0"/>
        <v>42835</v>
      </c>
      <c r="BA4" s="14">
        <f t="shared" si="0"/>
        <v>42836</v>
      </c>
      <c r="BB4" s="14">
        <f t="shared" si="0"/>
        <v>42837</v>
      </c>
      <c r="BC4" s="14">
        <f t="shared" si="0"/>
        <v>42838</v>
      </c>
      <c r="BD4" s="14">
        <f t="shared" si="0"/>
        <v>42839</v>
      </c>
      <c r="BE4" s="14">
        <f t="shared" si="0"/>
        <v>42840</v>
      </c>
      <c r="BF4" s="14">
        <f t="shared" si="0"/>
        <v>42841</v>
      </c>
      <c r="BG4" s="14">
        <f t="shared" si="0"/>
        <v>42842</v>
      </c>
      <c r="BH4" s="14">
        <f t="shared" si="0"/>
        <v>42843</v>
      </c>
      <c r="BI4" s="14">
        <f t="shared" si="0"/>
        <v>42844</v>
      </c>
      <c r="BJ4" s="14">
        <f t="shared" si="0"/>
        <v>42845</v>
      </c>
      <c r="BK4" s="14">
        <f t="shared" si="0"/>
        <v>42846</v>
      </c>
      <c r="BL4" s="14">
        <f t="shared" si="0"/>
        <v>42847</v>
      </c>
      <c r="BM4" s="14">
        <f t="shared" si="0"/>
        <v>42848</v>
      </c>
      <c r="BN4" s="14">
        <f t="shared" si="0"/>
        <v>42849</v>
      </c>
    </row>
    <row r="5" spans="1:67">
      <c r="B5" s="116" t="s">
        <v>4</v>
      </c>
      <c r="C5" s="117"/>
      <c r="D5" s="117"/>
      <c r="E5" s="15">
        <v>1</v>
      </c>
      <c r="F5" s="16"/>
      <c r="J5" s="115" t="str">
        <f>"Week "&amp;(J4-($E$4-WEEKDAY($E$4,1)+2))/7+1</f>
        <v>Week 1</v>
      </c>
      <c r="K5" s="115"/>
      <c r="L5" s="115"/>
      <c r="M5" s="115"/>
      <c r="N5" s="115"/>
      <c r="O5" s="115"/>
      <c r="P5" s="115"/>
      <c r="Q5" s="115" t="str">
        <f>"Week "&amp;(Q4-($E$4-WEEKDAY($E$4,1)+2))/7+1</f>
        <v>Week 2</v>
      </c>
      <c r="R5" s="115"/>
      <c r="S5" s="115"/>
      <c r="T5" s="115"/>
      <c r="U5" s="115"/>
      <c r="V5" s="115"/>
      <c r="W5" s="115"/>
      <c r="X5" s="115" t="str">
        <f>"Week "&amp;(X4-($E$4-WEEKDAY($E$4,1)+2))/7+1</f>
        <v>Week 3</v>
      </c>
      <c r="Y5" s="115"/>
      <c r="Z5" s="115"/>
      <c r="AA5" s="115"/>
      <c r="AB5" s="115"/>
      <c r="AC5" s="115"/>
      <c r="AD5" s="115"/>
      <c r="AE5" s="115" t="str">
        <f>"Week "&amp;(AE4-($E$4-WEEKDAY($E$4,1)+2))/7+1</f>
        <v>Week 4</v>
      </c>
      <c r="AF5" s="115"/>
      <c r="AG5" s="115"/>
      <c r="AH5" s="115"/>
      <c r="AI5" s="115"/>
      <c r="AJ5" s="115"/>
      <c r="AK5" s="115"/>
      <c r="AL5" s="115" t="str">
        <f>"Week "&amp;(AL4-($E$4-WEEKDAY($E$4,1)+2))/7+1</f>
        <v>Week 5</v>
      </c>
      <c r="AM5" s="115"/>
      <c r="AN5" s="115"/>
      <c r="AO5" s="115"/>
      <c r="AP5" s="115"/>
      <c r="AQ5" s="115"/>
      <c r="AR5" s="115"/>
      <c r="AS5" s="115" t="str">
        <f>"Week "&amp;(AS4-($E$4-WEEKDAY($E$4,1)+2))/7+1</f>
        <v>Week 6</v>
      </c>
      <c r="AT5" s="115"/>
      <c r="AU5" s="115"/>
      <c r="AV5" s="115"/>
      <c r="AW5" s="115"/>
      <c r="AX5" s="115"/>
      <c r="AY5" s="115"/>
      <c r="AZ5" s="115" t="str">
        <f>"Week "&amp;(AZ4-($E$4-WEEKDAY($E$4,1)+2))/7+1</f>
        <v>Week 7</v>
      </c>
      <c r="BA5" s="115"/>
      <c r="BB5" s="115"/>
      <c r="BC5" s="115"/>
      <c r="BD5" s="115"/>
      <c r="BE5" s="115"/>
      <c r="BF5" s="115"/>
      <c r="BG5" s="115" t="str">
        <f>"Week "&amp;(BG4-($E$4-WEEKDAY($E$4,1)+2))/7+1</f>
        <v>Week 8</v>
      </c>
      <c r="BH5" s="115"/>
      <c r="BI5" s="115"/>
      <c r="BJ5" s="115"/>
      <c r="BK5" s="115"/>
      <c r="BL5" s="115"/>
      <c r="BM5" s="115"/>
    </row>
    <row r="6" spans="1:67">
      <c r="B6" s="17"/>
      <c r="J6" s="114">
        <f>J4</f>
        <v>42793</v>
      </c>
      <c r="K6" s="114"/>
      <c r="L6" s="114"/>
      <c r="M6" s="114"/>
      <c r="N6" s="114"/>
      <c r="O6" s="114"/>
      <c r="P6" s="114"/>
      <c r="Q6" s="114">
        <f>Q4</f>
        <v>42800</v>
      </c>
      <c r="R6" s="114"/>
      <c r="S6" s="114"/>
      <c r="T6" s="114"/>
      <c r="U6" s="114"/>
      <c r="V6" s="114"/>
      <c r="W6" s="114"/>
      <c r="X6" s="114">
        <f>X4</f>
        <v>42807</v>
      </c>
      <c r="Y6" s="114"/>
      <c r="Z6" s="114"/>
      <c r="AA6" s="114"/>
      <c r="AB6" s="114"/>
      <c r="AC6" s="114"/>
      <c r="AD6" s="114"/>
      <c r="AE6" s="114">
        <f>AE4</f>
        <v>42814</v>
      </c>
      <c r="AF6" s="114"/>
      <c r="AG6" s="114"/>
      <c r="AH6" s="114"/>
      <c r="AI6" s="114"/>
      <c r="AJ6" s="114"/>
      <c r="AK6" s="114"/>
      <c r="AL6" s="114">
        <f>AL4</f>
        <v>42821</v>
      </c>
      <c r="AM6" s="114"/>
      <c r="AN6" s="114"/>
      <c r="AO6" s="114"/>
      <c r="AP6" s="114"/>
      <c r="AQ6" s="114"/>
      <c r="AR6" s="114"/>
      <c r="AS6" s="114">
        <f>AS4</f>
        <v>42828</v>
      </c>
      <c r="AT6" s="114"/>
      <c r="AU6" s="114"/>
      <c r="AV6" s="114"/>
      <c r="AW6" s="114"/>
      <c r="AX6" s="114"/>
      <c r="AY6" s="114"/>
      <c r="AZ6" s="114">
        <f>AZ4</f>
        <v>42835</v>
      </c>
      <c r="BA6" s="114"/>
      <c r="BB6" s="114"/>
      <c r="BC6" s="114"/>
      <c r="BD6" s="114"/>
      <c r="BE6" s="114"/>
      <c r="BF6" s="114"/>
      <c r="BG6" s="114">
        <f>BG4</f>
        <v>42842</v>
      </c>
      <c r="BH6" s="114"/>
      <c r="BI6" s="114"/>
      <c r="BJ6" s="114"/>
      <c r="BK6" s="114"/>
      <c r="BL6" s="114"/>
      <c r="BM6" s="114"/>
    </row>
    <row r="7" spans="1:67" s="23" customFormat="1" ht="36.75">
      <c r="A7" s="34" t="s">
        <v>5</v>
      </c>
      <c r="B7" s="19" t="s">
        <v>6</v>
      </c>
      <c r="C7" s="20" t="s">
        <v>7</v>
      </c>
      <c r="D7" s="35" t="s">
        <v>8</v>
      </c>
      <c r="E7" s="19" t="s">
        <v>9</v>
      </c>
      <c r="F7" s="19" t="s">
        <v>10</v>
      </c>
      <c r="G7" s="20" t="s">
        <v>11</v>
      </c>
      <c r="H7" s="20" t="s">
        <v>12</v>
      </c>
      <c r="I7" s="20" t="s">
        <v>13</v>
      </c>
      <c r="J7" s="21" t="str">
        <f>CHOOSE(WEEKDAY(J4,1),"S","M","T","W","T","F","S")</f>
        <v>M</v>
      </c>
      <c r="K7" s="21" t="str">
        <f t="shared" ref="K7:P7" si="1">CHOOSE(WEEKDAY(K4,1),"S","M","T","W","T","F","S")</f>
        <v>T</v>
      </c>
      <c r="L7" s="21" t="str">
        <f t="shared" si="1"/>
        <v>W</v>
      </c>
      <c r="M7" s="21" t="str">
        <f t="shared" si="1"/>
        <v>T</v>
      </c>
      <c r="N7" s="21" t="str">
        <f t="shared" si="1"/>
        <v>F</v>
      </c>
      <c r="O7" s="21" t="str">
        <f t="shared" si="1"/>
        <v>S</v>
      </c>
      <c r="P7" s="21" t="str">
        <f t="shared" si="1"/>
        <v>S</v>
      </c>
      <c r="Q7" s="21" t="str">
        <f>CHOOSE(WEEKDAY(Q4,1),"S","M","T","W","T","F","S")</f>
        <v>M</v>
      </c>
      <c r="R7" s="21" t="str">
        <f t="shared" ref="R7:W7" si="2">CHOOSE(WEEKDAY(R4,1),"S","M","T","W","T","F","S")</f>
        <v>T</v>
      </c>
      <c r="S7" s="21" t="str">
        <f t="shared" si="2"/>
        <v>W</v>
      </c>
      <c r="T7" s="21" t="str">
        <f t="shared" si="2"/>
        <v>T</v>
      </c>
      <c r="U7" s="21" t="str">
        <f t="shared" si="2"/>
        <v>F</v>
      </c>
      <c r="V7" s="21" t="str">
        <f t="shared" si="2"/>
        <v>S</v>
      </c>
      <c r="W7" s="21" t="str">
        <f t="shared" si="2"/>
        <v>S</v>
      </c>
      <c r="X7" s="21" t="str">
        <f>CHOOSE(WEEKDAY(X4,1),"S","M","T","W","T","F","S")</f>
        <v>M</v>
      </c>
      <c r="Y7" s="21" t="str">
        <f t="shared" ref="Y7:AD7" si="3">CHOOSE(WEEKDAY(Y4,1),"S","M","T","W","T","F","S")</f>
        <v>T</v>
      </c>
      <c r="Z7" s="21" t="str">
        <f t="shared" si="3"/>
        <v>W</v>
      </c>
      <c r="AA7" s="21" t="str">
        <f t="shared" si="3"/>
        <v>T</v>
      </c>
      <c r="AB7" s="21" t="str">
        <f t="shared" si="3"/>
        <v>F</v>
      </c>
      <c r="AC7" s="21" t="str">
        <f t="shared" si="3"/>
        <v>S</v>
      </c>
      <c r="AD7" s="21" t="str">
        <f t="shared" si="3"/>
        <v>S</v>
      </c>
      <c r="AE7" s="21" t="str">
        <f>CHOOSE(WEEKDAY(AE4,1),"S","M","T","W","T","F","S")</f>
        <v>M</v>
      </c>
      <c r="AF7" s="21" t="str">
        <f t="shared" ref="AF7:AK7" si="4">CHOOSE(WEEKDAY(AF4,1),"S","M","T","W","T","F","S")</f>
        <v>T</v>
      </c>
      <c r="AG7" s="21" t="str">
        <f t="shared" si="4"/>
        <v>W</v>
      </c>
      <c r="AH7" s="21" t="str">
        <f t="shared" si="4"/>
        <v>T</v>
      </c>
      <c r="AI7" s="21" t="str">
        <f t="shared" si="4"/>
        <v>F</v>
      </c>
      <c r="AJ7" s="21" t="str">
        <f t="shared" si="4"/>
        <v>S</v>
      </c>
      <c r="AK7" s="21" t="str">
        <f t="shared" si="4"/>
        <v>S</v>
      </c>
      <c r="AL7" s="21" t="str">
        <f>CHOOSE(WEEKDAY(AL4,1),"S","M","T","W","T","F","S")</f>
        <v>M</v>
      </c>
      <c r="AM7" s="21" t="str">
        <f t="shared" ref="AM7:AR7" si="5">CHOOSE(WEEKDAY(AM4,1),"S","M","T","W","T","F","S")</f>
        <v>T</v>
      </c>
      <c r="AN7" s="21" t="str">
        <f t="shared" si="5"/>
        <v>W</v>
      </c>
      <c r="AO7" s="21" t="str">
        <f t="shared" si="5"/>
        <v>T</v>
      </c>
      <c r="AP7" s="21" t="str">
        <f t="shared" si="5"/>
        <v>F</v>
      </c>
      <c r="AQ7" s="21" t="str">
        <f t="shared" si="5"/>
        <v>S</v>
      </c>
      <c r="AR7" s="21" t="str">
        <f t="shared" si="5"/>
        <v>S</v>
      </c>
      <c r="AS7" s="21" t="str">
        <f>CHOOSE(WEEKDAY(AS4,1),"S","M","T","W","T","F","S")</f>
        <v>M</v>
      </c>
      <c r="AT7" s="21" t="str">
        <f t="shared" ref="AT7:AY7" si="6">CHOOSE(WEEKDAY(AT4,1),"S","M","T","W","T","F","S")</f>
        <v>T</v>
      </c>
      <c r="AU7" s="21" t="str">
        <f t="shared" si="6"/>
        <v>W</v>
      </c>
      <c r="AV7" s="21" t="str">
        <f t="shared" si="6"/>
        <v>T</v>
      </c>
      <c r="AW7" s="21" t="str">
        <f t="shared" si="6"/>
        <v>F</v>
      </c>
      <c r="AX7" s="21" t="str">
        <f t="shared" si="6"/>
        <v>S</v>
      </c>
      <c r="AY7" s="21" t="str">
        <f t="shared" si="6"/>
        <v>S</v>
      </c>
      <c r="AZ7" s="21" t="str">
        <f>CHOOSE(WEEKDAY(AZ4,1),"S","M","T","W","T","F","S")</f>
        <v>M</v>
      </c>
      <c r="BA7" s="21" t="str">
        <f t="shared" ref="BA7:BF7" si="7">CHOOSE(WEEKDAY(BA4,1),"S","M","T","W","T","F","S")</f>
        <v>T</v>
      </c>
      <c r="BB7" s="21" t="str">
        <f t="shared" si="7"/>
        <v>W</v>
      </c>
      <c r="BC7" s="21" t="str">
        <f t="shared" si="7"/>
        <v>T</v>
      </c>
      <c r="BD7" s="21" t="str">
        <f t="shared" si="7"/>
        <v>F</v>
      </c>
      <c r="BE7" s="21" t="str">
        <f t="shared" si="7"/>
        <v>S</v>
      </c>
      <c r="BF7" s="21" t="str">
        <f t="shared" si="7"/>
        <v>S</v>
      </c>
      <c r="BG7" s="21" t="str">
        <f>CHOOSE(WEEKDAY(BG4,1),"S","M","T","W","T","F","S")</f>
        <v>M</v>
      </c>
      <c r="BH7" s="21" t="str">
        <f t="shared" ref="BH7:BM7" si="8">CHOOSE(WEEKDAY(BH4,1),"S","M","T","W","T","F","S")</f>
        <v>T</v>
      </c>
      <c r="BI7" s="21" t="str">
        <f t="shared" si="8"/>
        <v>W</v>
      </c>
      <c r="BJ7" s="21" t="str">
        <f t="shared" si="8"/>
        <v>T</v>
      </c>
      <c r="BK7" s="21" t="str">
        <f t="shared" si="8"/>
        <v>F</v>
      </c>
      <c r="BL7" s="21" t="str">
        <f t="shared" si="8"/>
        <v>S</v>
      </c>
      <c r="BM7" s="21" t="str">
        <f t="shared" si="8"/>
        <v>S</v>
      </c>
      <c r="BN7" s="22"/>
    </row>
    <row r="8" spans="1:67" s="33" customFormat="1" ht="12.75">
      <c r="A8" s="41">
        <v>1</v>
      </c>
      <c r="B8" s="42" t="s">
        <v>14</v>
      </c>
      <c r="C8" s="43"/>
      <c r="D8" s="105"/>
      <c r="E8" s="47"/>
      <c r="F8" s="48"/>
      <c r="G8" s="49"/>
      <c r="H8" s="50"/>
      <c r="I8" s="10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2"/>
    </row>
    <row r="9" spans="1:67" s="27" customFormat="1" ht="12.75">
      <c r="A9" s="44">
        <v>1.1000000000000001</v>
      </c>
      <c r="B9" s="45" t="s">
        <v>15</v>
      </c>
      <c r="C9" s="46"/>
      <c r="D9" s="106"/>
      <c r="E9" s="47"/>
      <c r="F9" s="48"/>
      <c r="G9" s="49"/>
      <c r="H9" s="50"/>
      <c r="I9" s="10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6"/>
    </row>
    <row r="10" spans="1:67" s="27" customFormat="1" ht="12.75">
      <c r="A10" s="51" t="s">
        <v>16</v>
      </c>
      <c r="B10" s="52" t="s">
        <v>17</v>
      </c>
      <c r="C10" s="53"/>
      <c r="D10" s="106"/>
      <c r="E10" s="47"/>
      <c r="F10" s="48"/>
      <c r="G10" s="54"/>
      <c r="H10" s="50"/>
      <c r="I10" s="10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6"/>
    </row>
    <row r="11" spans="1:67" s="27" customFormat="1" ht="12.75">
      <c r="A11" s="55" t="s">
        <v>18</v>
      </c>
      <c r="B11" s="56" t="s">
        <v>19</v>
      </c>
      <c r="C11" s="57"/>
      <c r="D11" s="106"/>
      <c r="E11" s="47"/>
      <c r="F11" s="48"/>
      <c r="G11" s="54"/>
      <c r="H11" s="50"/>
      <c r="I11" s="102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6"/>
    </row>
    <row r="12" spans="1:67" s="27" customFormat="1" ht="12.75">
      <c r="A12" s="55" t="s">
        <v>20</v>
      </c>
      <c r="B12" s="56" t="s">
        <v>21</v>
      </c>
      <c r="C12" s="57"/>
      <c r="D12" s="106"/>
      <c r="E12" s="58"/>
      <c r="F12" s="48"/>
      <c r="G12" s="54"/>
      <c r="H12" s="50"/>
      <c r="I12" s="10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6"/>
    </row>
    <row r="13" spans="1:67" s="27" customFormat="1" ht="12.75">
      <c r="A13" s="51" t="s">
        <v>22</v>
      </c>
      <c r="B13" s="52" t="s">
        <v>23</v>
      </c>
      <c r="C13" s="53"/>
      <c r="D13" s="106"/>
      <c r="E13" s="58"/>
      <c r="F13" s="48"/>
      <c r="G13" s="54"/>
      <c r="H13" s="59"/>
      <c r="I13" s="10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6"/>
    </row>
    <row r="14" spans="1:67" s="27" customFormat="1" ht="12.75">
      <c r="A14" s="55" t="s">
        <v>24</v>
      </c>
      <c r="B14" s="56" t="s">
        <v>19</v>
      </c>
      <c r="C14" s="57"/>
      <c r="D14" s="106"/>
      <c r="E14" s="58"/>
      <c r="F14" s="48"/>
      <c r="G14" s="54"/>
      <c r="H14" s="59"/>
      <c r="I14" s="102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6"/>
    </row>
    <row r="15" spans="1:67" s="27" customFormat="1" ht="12.75">
      <c r="A15" s="55" t="s">
        <v>25</v>
      </c>
      <c r="B15" s="56" t="s">
        <v>21</v>
      </c>
      <c r="C15" s="57"/>
      <c r="D15" s="106"/>
      <c r="E15" s="58"/>
      <c r="F15" s="48"/>
      <c r="G15" s="54"/>
      <c r="H15" s="59"/>
      <c r="I15" s="10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6"/>
    </row>
    <row r="16" spans="1:67" s="27" customFormat="1" ht="12.75">
      <c r="A16" s="55" t="s">
        <v>26</v>
      </c>
      <c r="B16" s="56" t="s">
        <v>27</v>
      </c>
      <c r="C16" s="57"/>
      <c r="D16" s="106"/>
      <c r="E16" s="58"/>
      <c r="F16" s="48"/>
      <c r="G16" s="54"/>
      <c r="H16" s="59"/>
      <c r="I16" s="10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6"/>
    </row>
    <row r="17" spans="1:67" s="33" customFormat="1" ht="12.75">
      <c r="A17" s="60">
        <v>2</v>
      </c>
      <c r="B17" s="42" t="s">
        <v>28</v>
      </c>
      <c r="C17" s="43"/>
      <c r="D17" s="106"/>
      <c r="E17" s="58"/>
      <c r="F17" s="48"/>
      <c r="G17" s="54"/>
      <c r="H17" s="59"/>
      <c r="I17" s="102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31"/>
      <c r="BO17" s="32"/>
    </row>
    <row r="18" spans="1:67" s="27" customFormat="1" ht="12.75">
      <c r="A18" s="44">
        <v>2.1</v>
      </c>
      <c r="B18" s="45" t="s">
        <v>29</v>
      </c>
      <c r="C18" s="46"/>
      <c r="D18" s="106"/>
      <c r="E18" s="58"/>
      <c r="F18" s="48"/>
      <c r="G18" s="54"/>
      <c r="H18" s="59"/>
      <c r="I18" s="102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6"/>
    </row>
    <row r="19" spans="1:67" s="27" customFormat="1" ht="12.75">
      <c r="A19" s="44">
        <v>2.2000000000000002</v>
      </c>
      <c r="B19" s="45" t="s">
        <v>30</v>
      </c>
      <c r="C19" s="46"/>
      <c r="D19" s="106"/>
      <c r="E19" s="58"/>
      <c r="F19" s="48"/>
      <c r="G19" s="54"/>
      <c r="H19" s="59"/>
      <c r="I19" s="102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6"/>
    </row>
    <row r="20" spans="1:67" s="27" customFormat="1" ht="12.75">
      <c r="A20" s="44">
        <v>2.2999999999999998</v>
      </c>
      <c r="B20" s="45" t="s">
        <v>31</v>
      </c>
      <c r="C20" s="46"/>
      <c r="D20" s="106"/>
      <c r="E20" s="58"/>
      <c r="F20" s="48"/>
      <c r="G20" s="54"/>
      <c r="H20" s="59"/>
      <c r="I20" s="10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6"/>
    </row>
    <row r="21" spans="1:67" s="27" customFormat="1" ht="12.75">
      <c r="A21" s="44">
        <v>2.4</v>
      </c>
      <c r="B21" s="45" t="s">
        <v>32</v>
      </c>
      <c r="C21" s="46"/>
      <c r="D21" s="106"/>
      <c r="E21" s="58"/>
      <c r="F21" s="48"/>
      <c r="G21" s="54"/>
      <c r="H21" s="59"/>
      <c r="I21" s="10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6"/>
    </row>
    <row r="22" spans="1:67" s="27" customFormat="1" ht="12.75">
      <c r="A22" s="44">
        <v>2.5</v>
      </c>
      <c r="B22" s="45" t="s">
        <v>33</v>
      </c>
      <c r="C22" s="46"/>
      <c r="D22" s="106"/>
      <c r="E22" s="58"/>
      <c r="F22" s="48"/>
      <c r="G22" s="54"/>
      <c r="H22" s="59"/>
      <c r="I22" s="10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6"/>
    </row>
    <row r="23" spans="1:67" s="27" customFormat="1" ht="12.75">
      <c r="A23" s="44">
        <v>2.6</v>
      </c>
      <c r="B23" s="45" t="s">
        <v>34</v>
      </c>
      <c r="C23" s="46"/>
      <c r="D23" s="106"/>
      <c r="E23" s="58"/>
      <c r="F23" s="48"/>
      <c r="G23" s="54"/>
      <c r="H23" s="59"/>
      <c r="I23" s="10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6"/>
    </row>
    <row r="24" spans="1:67" s="27" customFormat="1" ht="12.75">
      <c r="A24" s="44">
        <v>2.7</v>
      </c>
      <c r="B24" s="45" t="s">
        <v>35</v>
      </c>
      <c r="C24" s="46"/>
      <c r="D24" s="106"/>
      <c r="E24" s="58"/>
      <c r="F24" s="48"/>
      <c r="G24" s="54"/>
      <c r="H24" s="59"/>
      <c r="I24" s="10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6"/>
    </row>
    <row r="25" spans="1:67" s="27" customFormat="1" ht="12.75">
      <c r="A25" s="51" t="s">
        <v>36</v>
      </c>
      <c r="B25" s="52" t="s">
        <v>37</v>
      </c>
      <c r="C25" s="53" t="s">
        <v>38</v>
      </c>
      <c r="D25" s="106"/>
      <c r="E25" s="58"/>
      <c r="F25" s="48"/>
      <c r="G25" s="54"/>
      <c r="H25" s="59"/>
      <c r="I25" s="102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6"/>
    </row>
    <row r="26" spans="1:67" s="27" customFormat="1" ht="12.75">
      <c r="A26" s="44">
        <v>2.8</v>
      </c>
      <c r="B26" s="45" t="s">
        <v>39</v>
      </c>
      <c r="C26" s="46"/>
      <c r="D26" s="106"/>
      <c r="E26" s="58"/>
      <c r="F26" s="48"/>
      <c r="G26" s="54"/>
      <c r="H26" s="59"/>
      <c r="I26" s="102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6"/>
    </row>
    <row r="27" spans="1:67" s="33" customFormat="1" ht="12.75">
      <c r="A27" s="41">
        <v>3</v>
      </c>
      <c r="B27" s="42" t="s">
        <v>40</v>
      </c>
      <c r="C27" s="43"/>
      <c r="D27" s="106"/>
      <c r="E27" s="58"/>
      <c r="F27" s="48"/>
      <c r="G27" s="54"/>
      <c r="H27" s="59"/>
      <c r="I27" s="102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32"/>
    </row>
    <row r="28" spans="1:67" s="27" customFormat="1" ht="12.75">
      <c r="A28" s="44">
        <v>3.1</v>
      </c>
      <c r="B28" s="45" t="s">
        <v>41</v>
      </c>
      <c r="C28" s="46"/>
      <c r="D28" s="106"/>
      <c r="E28" s="58"/>
      <c r="F28" s="48"/>
      <c r="G28" s="54"/>
      <c r="H28" s="59"/>
      <c r="I28" s="102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6"/>
    </row>
    <row r="29" spans="1:67" s="27" customFormat="1" ht="12.75">
      <c r="A29" s="44">
        <v>3.2</v>
      </c>
      <c r="B29" s="45" t="s">
        <v>42</v>
      </c>
      <c r="C29" s="46"/>
      <c r="D29" s="106"/>
      <c r="E29" s="58"/>
      <c r="F29" s="48"/>
      <c r="G29" s="54"/>
      <c r="H29" s="59"/>
      <c r="I29" s="102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6"/>
    </row>
    <row r="30" spans="1:67" s="27" customFormat="1" ht="12.75">
      <c r="A30" s="44">
        <v>3.3</v>
      </c>
      <c r="B30" s="45" t="s">
        <v>43</v>
      </c>
      <c r="C30" s="46"/>
      <c r="D30" s="106"/>
      <c r="E30" s="58"/>
      <c r="F30" s="48"/>
      <c r="G30" s="54"/>
      <c r="H30" s="59"/>
      <c r="I30" s="102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6"/>
    </row>
    <row r="31" spans="1:67" s="27" customFormat="1" ht="12.75">
      <c r="A31" s="44">
        <v>3.4</v>
      </c>
      <c r="B31" s="61" t="s">
        <v>44</v>
      </c>
      <c r="C31" s="46"/>
      <c r="D31" s="106"/>
      <c r="E31" s="58"/>
      <c r="F31" s="48"/>
      <c r="G31" s="54"/>
      <c r="H31" s="59"/>
      <c r="I31" s="102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6"/>
    </row>
    <row r="32" spans="1:67" s="25" customFormat="1" ht="12.75">
      <c r="A32" s="44">
        <v>3.5</v>
      </c>
      <c r="B32" s="62" t="s">
        <v>45</v>
      </c>
      <c r="C32" s="46"/>
      <c r="D32" s="105"/>
      <c r="E32" s="58"/>
      <c r="F32" s="48"/>
      <c r="G32" s="54"/>
      <c r="H32" s="59"/>
      <c r="I32" s="10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8"/>
    </row>
    <row r="33" spans="1:66" s="27" customFormat="1" ht="12.75">
      <c r="A33" s="44">
        <v>3.6</v>
      </c>
      <c r="B33" s="45" t="s">
        <v>46</v>
      </c>
      <c r="C33" s="46"/>
      <c r="D33" s="106"/>
      <c r="E33" s="58"/>
      <c r="F33" s="48"/>
      <c r="G33" s="54"/>
      <c r="H33" s="59"/>
      <c r="I33" s="102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6"/>
    </row>
    <row r="34" spans="1:66" s="33" customFormat="1" ht="12.75">
      <c r="A34" s="41">
        <v>4</v>
      </c>
      <c r="B34" s="42" t="s">
        <v>47</v>
      </c>
      <c r="C34" s="43"/>
      <c r="D34" s="106"/>
      <c r="E34" s="58"/>
      <c r="F34" s="48"/>
      <c r="G34" s="54"/>
      <c r="H34" s="59"/>
      <c r="I34" s="102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32"/>
    </row>
    <row r="35" spans="1:66" s="27" customFormat="1" ht="12.75">
      <c r="A35" s="44">
        <v>4.0999999999999996</v>
      </c>
      <c r="B35" s="61" t="s">
        <v>48</v>
      </c>
      <c r="C35" s="46"/>
      <c r="D35" s="106"/>
      <c r="E35" s="47"/>
      <c r="F35" s="48"/>
      <c r="G35" s="54"/>
      <c r="H35" s="59"/>
      <c r="I35" s="102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6"/>
    </row>
    <row r="36" spans="1:66" s="27" customFormat="1" ht="12.75">
      <c r="A36" s="51" t="s">
        <v>49</v>
      </c>
      <c r="B36" s="63" t="s">
        <v>50</v>
      </c>
      <c r="C36" s="53" t="s">
        <v>38</v>
      </c>
      <c r="D36" s="106"/>
      <c r="E36" s="47"/>
      <c r="F36" s="48"/>
      <c r="G36" s="54"/>
      <c r="H36" s="59"/>
      <c r="I36" s="102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6"/>
    </row>
    <row r="37" spans="1:66" s="27" customFormat="1" ht="12.75">
      <c r="A37" s="55" t="s">
        <v>51</v>
      </c>
      <c r="B37" s="64" t="s">
        <v>52</v>
      </c>
      <c r="C37" s="57"/>
      <c r="D37" s="106"/>
      <c r="E37" s="47"/>
      <c r="F37" s="48"/>
      <c r="G37" s="54"/>
      <c r="H37" s="59"/>
      <c r="I37" s="102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6"/>
    </row>
    <row r="38" spans="1:66" s="27" customFormat="1" ht="12.75">
      <c r="A38" s="65" t="s">
        <v>53</v>
      </c>
      <c r="B38" s="66" t="s">
        <v>54</v>
      </c>
      <c r="C38" s="67" t="s">
        <v>55</v>
      </c>
      <c r="D38" s="107"/>
      <c r="E38" s="47" t="s">
        <v>56</v>
      </c>
      <c r="F38" s="48"/>
      <c r="G38" s="54"/>
      <c r="H38" s="59"/>
      <c r="I38" s="102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6"/>
    </row>
    <row r="39" spans="1:66" s="27" customFormat="1" ht="12.75">
      <c r="A39" s="65" t="s">
        <v>57</v>
      </c>
      <c r="B39" s="66" t="s">
        <v>58</v>
      </c>
      <c r="C39" s="67" t="s">
        <v>55</v>
      </c>
      <c r="D39" s="107"/>
      <c r="E39" s="47" t="s">
        <v>56</v>
      </c>
      <c r="F39" s="48"/>
      <c r="G39" s="54"/>
      <c r="H39" s="50"/>
      <c r="I39" s="102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6"/>
    </row>
    <row r="40" spans="1:66" s="27" customFormat="1" ht="12.75">
      <c r="A40" s="68" t="s">
        <v>59</v>
      </c>
      <c r="B40" s="69" t="s">
        <v>60</v>
      </c>
      <c r="C40" s="70" t="s">
        <v>61</v>
      </c>
      <c r="D40" s="106"/>
      <c r="E40" s="47" t="s">
        <v>56</v>
      </c>
      <c r="F40" s="48"/>
      <c r="G40" s="54"/>
      <c r="H40" s="50"/>
      <c r="I40" s="102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6" s="27" customFormat="1" ht="12.75">
      <c r="A41" s="68" t="s">
        <v>62</v>
      </c>
      <c r="B41" s="69" t="s">
        <v>63</v>
      </c>
      <c r="C41" s="70" t="s">
        <v>61</v>
      </c>
      <c r="D41" s="106"/>
      <c r="E41" s="47" t="s">
        <v>56</v>
      </c>
      <c r="F41" s="48"/>
      <c r="G41" s="54"/>
      <c r="H41" s="50"/>
      <c r="I41" s="102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6" s="27" customFormat="1" ht="12.75">
      <c r="A42" s="65" t="s">
        <v>64</v>
      </c>
      <c r="B42" s="71" t="s">
        <v>65</v>
      </c>
      <c r="C42" s="67" t="s">
        <v>66</v>
      </c>
      <c r="D42" s="108"/>
      <c r="E42" s="47" t="s">
        <v>38</v>
      </c>
      <c r="F42" s="48"/>
      <c r="G42" s="54"/>
      <c r="H42" s="50"/>
      <c r="I42" s="102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6"/>
    </row>
    <row r="43" spans="1:66" s="25" customFormat="1" ht="12.75">
      <c r="A43" s="65" t="s">
        <v>67</v>
      </c>
      <c r="B43" s="72" t="s">
        <v>68</v>
      </c>
      <c r="C43" s="67" t="s">
        <v>66</v>
      </c>
      <c r="D43" s="109"/>
      <c r="E43" s="47" t="s">
        <v>38</v>
      </c>
      <c r="F43" s="48"/>
      <c r="G43" s="54"/>
      <c r="H43" s="50"/>
      <c r="I43" s="101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8"/>
    </row>
    <row r="44" spans="1:66" s="27" customFormat="1" ht="12.75">
      <c r="A44" s="55" t="s">
        <v>69</v>
      </c>
      <c r="B44" s="64" t="s">
        <v>70</v>
      </c>
      <c r="C44" s="57"/>
      <c r="D44" s="106"/>
      <c r="E44" s="47"/>
      <c r="F44" s="48"/>
      <c r="G44" s="54"/>
      <c r="H44" s="50"/>
      <c r="I44" s="102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6"/>
    </row>
    <row r="45" spans="1:66" s="27" customFormat="1" ht="12.75">
      <c r="A45" s="65" t="s">
        <v>71</v>
      </c>
      <c r="B45" s="71" t="s">
        <v>72</v>
      </c>
      <c r="C45" s="67" t="s">
        <v>66</v>
      </c>
      <c r="D45" s="108"/>
      <c r="E45" s="47" t="s">
        <v>56</v>
      </c>
      <c r="F45" s="48"/>
      <c r="G45" s="54"/>
      <c r="H45" s="50"/>
      <c r="I45" s="102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6"/>
    </row>
    <row r="46" spans="1:66" s="27" customFormat="1" ht="12.75">
      <c r="A46" s="65" t="s">
        <v>73</v>
      </c>
      <c r="B46" s="71" t="s">
        <v>74</v>
      </c>
      <c r="C46" s="67"/>
      <c r="D46" s="108"/>
      <c r="E46" s="47" t="s">
        <v>56</v>
      </c>
      <c r="F46" s="48"/>
      <c r="G46" s="54"/>
      <c r="H46" s="50"/>
      <c r="I46" s="102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6"/>
    </row>
    <row r="47" spans="1:66" s="27" customFormat="1" ht="12.75">
      <c r="A47" s="68" t="s">
        <v>75</v>
      </c>
      <c r="B47" s="69" t="s">
        <v>76</v>
      </c>
      <c r="C47" s="70" t="s">
        <v>61</v>
      </c>
      <c r="D47" s="106"/>
      <c r="E47" s="47" t="s">
        <v>56</v>
      </c>
      <c r="F47" s="48"/>
      <c r="G47" s="54"/>
      <c r="H47" s="50"/>
      <c r="I47" s="102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6"/>
    </row>
    <row r="48" spans="1:66" s="27" customFormat="1" ht="12.75">
      <c r="A48" s="68" t="s">
        <v>77</v>
      </c>
      <c r="B48" s="69" t="s">
        <v>78</v>
      </c>
      <c r="C48" s="70" t="s">
        <v>61</v>
      </c>
      <c r="D48" s="106"/>
      <c r="E48" s="47" t="s">
        <v>56</v>
      </c>
      <c r="F48" s="48"/>
      <c r="G48" s="49"/>
      <c r="H48" s="50"/>
      <c r="I48" s="102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6"/>
    </row>
    <row r="49" spans="1:66" s="27" customFormat="1" ht="12.75">
      <c r="A49" s="44">
        <v>4.2</v>
      </c>
      <c r="B49" s="61" t="s">
        <v>79</v>
      </c>
      <c r="C49" s="46"/>
      <c r="D49" s="106"/>
      <c r="E49" s="47" t="s">
        <v>56</v>
      </c>
      <c r="F49" s="48"/>
      <c r="G49" s="49"/>
      <c r="H49" s="50"/>
      <c r="I49" s="102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6"/>
    </row>
    <row r="50" spans="1:66" s="27" customFormat="1" ht="12.75">
      <c r="A50" s="51" t="s">
        <v>80</v>
      </c>
      <c r="B50" s="63" t="s">
        <v>81</v>
      </c>
      <c r="C50" s="53"/>
      <c r="D50" s="106"/>
      <c r="E50" s="47"/>
      <c r="F50" s="48"/>
      <c r="G50" s="49"/>
      <c r="H50" s="50"/>
      <c r="I50" s="102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6"/>
    </row>
    <row r="51" spans="1:66" s="27" customFormat="1" ht="12.75">
      <c r="A51" s="55" t="s">
        <v>82</v>
      </c>
      <c r="B51" s="64" t="s">
        <v>83</v>
      </c>
      <c r="C51" s="57" t="s">
        <v>84</v>
      </c>
      <c r="D51" s="106"/>
      <c r="E51" s="47">
        <v>42793</v>
      </c>
      <c r="F51" s="48">
        <v>42797</v>
      </c>
      <c r="G51" s="49"/>
      <c r="H51" s="50"/>
      <c r="I51" s="102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6"/>
    </row>
    <row r="52" spans="1:66" s="27" customFormat="1" ht="12.75">
      <c r="A52" s="55" t="s">
        <v>85</v>
      </c>
      <c r="B52" s="73" t="s">
        <v>86</v>
      </c>
      <c r="C52" s="57" t="s">
        <v>84</v>
      </c>
      <c r="D52" s="110"/>
      <c r="E52" s="47">
        <v>42793</v>
      </c>
      <c r="F52" s="48">
        <v>42797</v>
      </c>
      <c r="G52" s="49"/>
      <c r="H52" s="50"/>
      <c r="I52" s="102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6"/>
    </row>
    <row r="53" spans="1:66" s="27" customFormat="1" ht="12.75">
      <c r="A53" s="55" t="s">
        <v>87</v>
      </c>
      <c r="B53" s="74" t="s">
        <v>88</v>
      </c>
      <c r="C53" s="57" t="s">
        <v>84</v>
      </c>
      <c r="D53" s="110"/>
      <c r="E53" s="47">
        <v>42793</v>
      </c>
      <c r="F53" s="48">
        <v>42800</v>
      </c>
      <c r="G53" s="49"/>
      <c r="H53" s="50"/>
      <c r="I53" s="102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6"/>
    </row>
    <row r="54" spans="1:66" s="27" customFormat="1" ht="12.75">
      <c r="A54" s="55" t="s">
        <v>89</v>
      </c>
      <c r="B54" s="74" t="s">
        <v>90</v>
      </c>
      <c r="C54" s="57" t="s">
        <v>84</v>
      </c>
      <c r="D54" s="110"/>
      <c r="E54" s="47">
        <v>42793</v>
      </c>
      <c r="F54" s="48">
        <v>42800</v>
      </c>
      <c r="G54" s="49"/>
      <c r="H54" s="50"/>
      <c r="I54" s="102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6"/>
    </row>
    <row r="55" spans="1:66" s="27" customFormat="1" ht="12.75">
      <c r="A55" s="55" t="s">
        <v>91</v>
      </c>
      <c r="B55" s="74" t="s">
        <v>92</v>
      </c>
      <c r="C55" s="57" t="s">
        <v>84</v>
      </c>
      <c r="D55" s="110"/>
      <c r="E55" s="47">
        <v>42800</v>
      </c>
      <c r="F55" s="48">
        <v>42807</v>
      </c>
      <c r="G55" s="49"/>
      <c r="H55" s="50"/>
      <c r="I55" s="102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6"/>
    </row>
    <row r="56" spans="1:66" s="27" customFormat="1" ht="12.75">
      <c r="A56" s="55" t="s">
        <v>93</v>
      </c>
      <c r="B56" s="74" t="s">
        <v>94</v>
      </c>
      <c r="C56" s="57"/>
      <c r="D56" s="110"/>
      <c r="E56" s="47"/>
      <c r="F56" s="48"/>
      <c r="G56" s="49"/>
      <c r="H56" s="50"/>
      <c r="I56" s="102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6"/>
    </row>
    <row r="57" spans="1:66" s="27" customFormat="1" ht="12.75">
      <c r="A57" s="51" t="s">
        <v>95</v>
      </c>
      <c r="B57" s="63" t="s">
        <v>96</v>
      </c>
      <c r="C57" s="53" t="s">
        <v>38</v>
      </c>
      <c r="D57" s="106"/>
      <c r="E57" s="47"/>
      <c r="F57" s="48"/>
      <c r="G57" s="49"/>
      <c r="H57" s="50"/>
      <c r="I57" s="102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6"/>
    </row>
    <row r="58" spans="1:66" s="27" customFormat="1" ht="12.75">
      <c r="A58" s="51" t="s">
        <v>97</v>
      </c>
      <c r="B58" s="63" t="s">
        <v>98</v>
      </c>
      <c r="C58" s="53"/>
      <c r="D58" s="106"/>
      <c r="E58" s="47"/>
      <c r="F58" s="48"/>
      <c r="G58" s="49"/>
      <c r="H58" s="50"/>
      <c r="I58" s="102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6"/>
    </row>
    <row r="59" spans="1:66" s="25" customFormat="1" ht="13.5">
      <c r="A59" s="55" t="s">
        <v>99</v>
      </c>
      <c r="B59" s="64" t="s">
        <v>100</v>
      </c>
      <c r="C59" s="53" t="s">
        <v>61</v>
      </c>
      <c r="D59" s="105"/>
      <c r="E59" s="75"/>
      <c r="F59" s="76"/>
      <c r="G59" s="77"/>
      <c r="H59" s="78"/>
      <c r="I59" s="10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8"/>
    </row>
    <row r="60" spans="1:66" s="25" customFormat="1" ht="13.5">
      <c r="A60" s="55" t="s">
        <v>101</v>
      </c>
      <c r="B60" s="64" t="s">
        <v>102</v>
      </c>
      <c r="C60" s="53" t="s">
        <v>61</v>
      </c>
      <c r="D60" s="105"/>
      <c r="E60" s="75"/>
      <c r="F60" s="76"/>
      <c r="G60" s="77"/>
      <c r="H60" s="78"/>
      <c r="I60" s="101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8"/>
    </row>
    <row r="61" spans="1:66" s="33" customFormat="1" ht="13.5">
      <c r="A61" s="41">
        <v>5</v>
      </c>
      <c r="B61" s="42" t="s">
        <v>103</v>
      </c>
      <c r="C61" s="43"/>
      <c r="D61" s="105"/>
      <c r="E61" s="75"/>
      <c r="F61" s="76"/>
      <c r="G61" s="77"/>
      <c r="H61" s="78"/>
      <c r="I61" s="101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32"/>
    </row>
    <row r="62" spans="1:66" s="27" customFormat="1" ht="13.5">
      <c r="A62" s="44">
        <v>5.0999999999999996</v>
      </c>
      <c r="B62" s="61" t="s">
        <v>104</v>
      </c>
      <c r="C62" s="46" t="s">
        <v>105</v>
      </c>
      <c r="D62" s="106"/>
      <c r="E62" s="75"/>
      <c r="F62" s="76"/>
      <c r="G62" s="77"/>
      <c r="H62" s="78"/>
      <c r="I62" s="102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6"/>
    </row>
    <row r="63" spans="1:66" s="27" customFormat="1" ht="12.75">
      <c r="A63" s="44">
        <v>5.2</v>
      </c>
      <c r="B63" s="61" t="s">
        <v>106</v>
      </c>
      <c r="C63" s="46"/>
      <c r="D63" s="106"/>
      <c r="E63" s="47"/>
      <c r="F63" s="48"/>
      <c r="G63" s="77"/>
      <c r="H63" s="50"/>
      <c r="I63" s="102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6"/>
    </row>
    <row r="64" spans="1:66" s="27" customFormat="1" ht="12.75">
      <c r="A64" s="51" t="s">
        <v>107</v>
      </c>
      <c r="B64" s="63" t="s">
        <v>108</v>
      </c>
      <c r="C64" s="53" t="s">
        <v>109</v>
      </c>
      <c r="D64" s="106"/>
      <c r="E64" s="47"/>
      <c r="F64" s="48"/>
      <c r="G64" s="49"/>
      <c r="H64" s="50"/>
      <c r="I64" s="102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6"/>
    </row>
    <row r="65" spans="1:66" s="27" customFormat="1" ht="12.75">
      <c r="A65" s="51" t="s">
        <v>110</v>
      </c>
      <c r="B65" s="63" t="s">
        <v>111</v>
      </c>
      <c r="C65" s="53" t="s">
        <v>109</v>
      </c>
      <c r="D65" s="106"/>
      <c r="E65" s="47"/>
      <c r="F65" s="48"/>
      <c r="G65" s="49"/>
      <c r="H65" s="50"/>
      <c r="I65" s="102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6"/>
    </row>
    <row r="66" spans="1:66" s="27" customFormat="1" ht="12.75">
      <c r="A66" s="51" t="s">
        <v>112</v>
      </c>
      <c r="B66" s="63" t="s">
        <v>113</v>
      </c>
      <c r="C66" s="53"/>
      <c r="D66" s="106"/>
      <c r="E66" s="47"/>
      <c r="F66" s="48"/>
      <c r="G66" s="49"/>
      <c r="H66" s="50"/>
      <c r="I66" s="102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6"/>
    </row>
    <row r="67" spans="1:66" s="27" customFormat="1" ht="12.75">
      <c r="A67" s="55" t="s">
        <v>114</v>
      </c>
      <c r="B67" s="64" t="s">
        <v>115</v>
      </c>
      <c r="C67" s="57"/>
      <c r="D67" s="106"/>
      <c r="E67" s="47"/>
      <c r="F67" s="48"/>
      <c r="G67" s="49"/>
      <c r="H67" s="50"/>
      <c r="I67" s="102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6"/>
    </row>
    <row r="68" spans="1:66" s="27" customFormat="1" ht="12.75">
      <c r="A68" s="65" t="s">
        <v>116</v>
      </c>
      <c r="B68" s="71" t="s">
        <v>117</v>
      </c>
      <c r="C68" s="67"/>
      <c r="D68" s="108"/>
      <c r="E68" s="47"/>
      <c r="F68" s="48"/>
      <c r="G68" s="49"/>
      <c r="H68" s="50"/>
      <c r="I68" s="102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6"/>
    </row>
    <row r="69" spans="1:66" s="37" customFormat="1" ht="12.75">
      <c r="A69" s="65" t="s">
        <v>118</v>
      </c>
      <c r="B69" s="72" t="s">
        <v>119</v>
      </c>
      <c r="C69" s="67"/>
      <c r="D69" s="108"/>
      <c r="E69" s="47"/>
      <c r="F69" s="48"/>
      <c r="G69" s="49"/>
      <c r="H69" s="50"/>
      <c r="I69" s="102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36"/>
    </row>
    <row r="70" spans="1:66" s="30" customFormat="1" ht="12.75">
      <c r="A70" s="65" t="s">
        <v>120</v>
      </c>
      <c r="B70" s="71" t="s">
        <v>121</v>
      </c>
      <c r="C70" s="67"/>
      <c r="D70" s="108"/>
      <c r="E70" s="47"/>
      <c r="F70" s="48"/>
      <c r="G70" s="49"/>
      <c r="H70" s="50"/>
      <c r="I70" s="102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9"/>
    </row>
    <row r="71" spans="1:66" s="30" customFormat="1" ht="12.75">
      <c r="A71" s="65" t="s">
        <v>122</v>
      </c>
      <c r="B71" s="71" t="s">
        <v>123</v>
      </c>
      <c r="C71" s="67"/>
      <c r="D71" s="108"/>
      <c r="E71" s="47"/>
      <c r="F71" s="48"/>
      <c r="G71" s="49"/>
      <c r="H71" s="50"/>
      <c r="I71" s="102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9"/>
    </row>
    <row r="72" spans="1:66" s="30" customFormat="1" ht="12.75">
      <c r="A72" s="55" t="s">
        <v>124</v>
      </c>
      <c r="B72" s="64" t="s">
        <v>125</v>
      </c>
      <c r="C72" s="57"/>
      <c r="D72" s="106"/>
      <c r="E72" s="47"/>
      <c r="F72" s="48"/>
      <c r="G72" s="49"/>
      <c r="H72" s="50"/>
      <c r="I72" s="102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9"/>
    </row>
    <row r="73" spans="1:66" s="30" customFormat="1" ht="12.75">
      <c r="A73" s="65" t="s">
        <v>126</v>
      </c>
      <c r="B73" s="71" t="s">
        <v>127</v>
      </c>
      <c r="C73" s="67" t="s">
        <v>84</v>
      </c>
      <c r="D73" s="108"/>
      <c r="E73" s="47"/>
      <c r="F73" s="48"/>
      <c r="G73" s="49"/>
      <c r="H73" s="50"/>
      <c r="I73" s="102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9"/>
    </row>
    <row r="74" spans="1:66" s="30" customFormat="1" ht="12.75">
      <c r="A74" s="68" t="s">
        <v>128</v>
      </c>
      <c r="B74" s="69" t="s">
        <v>129</v>
      </c>
      <c r="C74" s="67" t="s">
        <v>130</v>
      </c>
      <c r="D74" s="106"/>
      <c r="E74" s="47"/>
      <c r="F74" s="48"/>
      <c r="G74" s="49"/>
      <c r="H74" s="50"/>
      <c r="I74" s="102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9"/>
    </row>
    <row r="75" spans="1:66" s="30" customFormat="1" ht="12.75">
      <c r="A75" s="65" t="s">
        <v>131</v>
      </c>
      <c r="B75" s="71" t="s">
        <v>132</v>
      </c>
      <c r="C75" s="67"/>
      <c r="D75" s="108"/>
      <c r="E75" s="47"/>
      <c r="F75" s="48"/>
      <c r="G75" s="49"/>
      <c r="H75" s="50"/>
      <c r="I75" s="102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9"/>
    </row>
    <row r="76" spans="1:66" s="38" customFormat="1">
      <c r="A76" s="65" t="s">
        <v>133</v>
      </c>
      <c r="B76" s="79" t="s">
        <v>134</v>
      </c>
      <c r="C76" s="79"/>
      <c r="D76" s="111"/>
      <c r="E76" s="47"/>
      <c r="F76" s="48"/>
      <c r="G76" s="49"/>
      <c r="H76" s="50"/>
      <c r="I76" s="10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36"/>
    </row>
    <row r="77" spans="1:66">
      <c r="A77" s="65" t="s">
        <v>135</v>
      </c>
      <c r="B77" s="80" t="s">
        <v>136</v>
      </c>
      <c r="C77" s="80"/>
      <c r="D77" s="112"/>
      <c r="E77" s="47"/>
      <c r="F77" s="48"/>
      <c r="G77" s="49"/>
      <c r="H77" s="50"/>
      <c r="I77" s="10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</row>
    <row r="78" spans="1:66">
      <c r="A78" s="55" t="s">
        <v>137</v>
      </c>
      <c r="B78" s="82" t="s">
        <v>138</v>
      </c>
      <c r="C78" s="82"/>
      <c r="D78" s="113"/>
      <c r="E78" s="47"/>
      <c r="F78" s="48"/>
      <c r="G78" s="49"/>
      <c r="H78" s="50"/>
      <c r="I78" s="10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</row>
    <row r="79" spans="1:66">
      <c r="A79" s="83" t="s">
        <v>139</v>
      </c>
      <c r="B79" s="80" t="s">
        <v>140</v>
      </c>
      <c r="C79" s="80"/>
      <c r="D79" s="112"/>
      <c r="E79" s="47"/>
      <c r="F79" s="48"/>
      <c r="G79" s="49"/>
      <c r="H79" s="50"/>
      <c r="I79" s="10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</row>
    <row r="80" spans="1:66">
      <c r="A80" s="83" t="s">
        <v>141</v>
      </c>
      <c r="B80" s="80" t="s">
        <v>142</v>
      </c>
      <c r="C80" s="80"/>
      <c r="D80" s="112"/>
      <c r="E80" s="47"/>
      <c r="F80" s="48"/>
      <c r="G80" s="49"/>
      <c r="H80" s="50"/>
      <c r="I80" s="10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</row>
    <row r="81" spans="1:65">
      <c r="A81" s="83" t="s">
        <v>143</v>
      </c>
      <c r="B81" s="80" t="s">
        <v>144</v>
      </c>
      <c r="C81" s="80"/>
      <c r="D81" s="112"/>
      <c r="E81" s="47"/>
      <c r="F81" s="48"/>
      <c r="G81" s="49"/>
      <c r="H81" s="50"/>
      <c r="I81" s="10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</row>
    <row r="82" spans="1:65">
      <c r="A82" s="83" t="s">
        <v>145</v>
      </c>
      <c r="B82" s="80" t="s">
        <v>146</v>
      </c>
      <c r="C82" s="80"/>
      <c r="D82" s="112"/>
      <c r="E82" s="47"/>
      <c r="F82" s="48"/>
      <c r="G82" s="49"/>
      <c r="H82" s="50"/>
      <c r="I82" s="10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</row>
    <row r="83" spans="1:65">
      <c r="A83" s="83" t="s">
        <v>147</v>
      </c>
      <c r="B83" s="80" t="s">
        <v>148</v>
      </c>
      <c r="C83" s="80"/>
      <c r="D83" s="112"/>
      <c r="E83" s="47"/>
      <c r="F83" s="48"/>
      <c r="G83" s="49"/>
      <c r="H83" s="50"/>
      <c r="I83" s="10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</row>
    <row r="84" spans="1:65">
      <c r="A84" s="84" t="s">
        <v>149</v>
      </c>
      <c r="B84" s="81" t="s">
        <v>150</v>
      </c>
      <c r="C84" s="81"/>
      <c r="D84" s="113"/>
      <c r="E84" s="47"/>
      <c r="F84" s="48"/>
      <c r="G84" s="49"/>
      <c r="H84" s="50"/>
      <c r="I84" s="10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</row>
    <row r="85" spans="1:65">
      <c r="A85" s="83" t="s">
        <v>151</v>
      </c>
      <c r="B85" s="80" t="s">
        <v>152</v>
      </c>
      <c r="C85" s="80"/>
      <c r="D85" s="112"/>
      <c r="E85" s="47"/>
      <c r="F85" s="48"/>
      <c r="G85" s="49"/>
      <c r="H85" s="50"/>
      <c r="I85" s="10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</row>
    <row r="86" spans="1:65">
      <c r="A86" s="85" t="s">
        <v>153</v>
      </c>
      <c r="B86" s="82" t="s">
        <v>154</v>
      </c>
      <c r="C86" s="82"/>
      <c r="D86" s="113"/>
      <c r="E86" s="47"/>
      <c r="F86" s="48"/>
      <c r="G86" s="49"/>
      <c r="H86" s="50"/>
      <c r="I86" s="10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</row>
    <row r="87" spans="1:65">
      <c r="A87" s="85" t="s">
        <v>155</v>
      </c>
      <c r="B87" s="82" t="s">
        <v>156</v>
      </c>
      <c r="C87" s="82"/>
      <c r="D87" s="113"/>
      <c r="E87" s="47"/>
      <c r="F87" s="48"/>
      <c r="G87" s="49"/>
      <c r="H87" s="50"/>
      <c r="I87" s="10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</row>
    <row r="88" spans="1:65">
      <c r="A88" s="86" t="s">
        <v>157</v>
      </c>
      <c r="B88" s="87" t="s">
        <v>158</v>
      </c>
      <c r="C88" s="87"/>
      <c r="D88" s="113"/>
      <c r="E88" s="47"/>
      <c r="F88" s="48"/>
      <c r="G88" s="49"/>
      <c r="H88" s="50"/>
      <c r="I88" s="10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</row>
    <row r="89" spans="1:65">
      <c r="A89" s="85" t="s">
        <v>159</v>
      </c>
      <c r="B89" s="82" t="s">
        <v>160</v>
      </c>
      <c r="C89" s="82"/>
      <c r="D89" s="113"/>
      <c r="E89" s="47"/>
      <c r="F89" s="48"/>
      <c r="G89" s="49"/>
      <c r="H89" s="50"/>
      <c r="I89" s="10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</row>
    <row r="90" spans="1:65">
      <c r="A90" s="85" t="s">
        <v>161</v>
      </c>
      <c r="B90" s="82" t="s">
        <v>162</v>
      </c>
      <c r="C90" s="82"/>
      <c r="D90" s="113"/>
      <c r="E90" s="47"/>
      <c r="F90" s="48"/>
      <c r="G90" s="49"/>
      <c r="H90" s="50"/>
      <c r="I90" s="10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</row>
    <row r="91" spans="1:65">
      <c r="A91" s="85" t="s">
        <v>163</v>
      </c>
      <c r="B91" s="82" t="s">
        <v>164</v>
      </c>
      <c r="C91" s="82"/>
      <c r="D91" s="113"/>
      <c r="E91" s="47"/>
      <c r="F91" s="48"/>
      <c r="G91" s="49"/>
      <c r="H91" s="50"/>
      <c r="I91" s="10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</row>
    <row r="92" spans="1:65">
      <c r="A92" s="85" t="s">
        <v>165</v>
      </c>
      <c r="B92" s="82" t="s">
        <v>166</v>
      </c>
      <c r="C92" s="82"/>
      <c r="D92" s="113"/>
      <c r="E92" s="47"/>
      <c r="F92" s="48"/>
      <c r="G92" s="49"/>
      <c r="H92" s="50"/>
      <c r="I92" s="10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</row>
    <row r="93" spans="1:65">
      <c r="A93" s="86" t="s">
        <v>167</v>
      </c>
      <c r="B93" s="87" t="s">
        <v>168</v>
      </c>
      <c r="C93" s="87"/>
      <c r="D93" s="113"/>
      <c r="E93" s="47"/>
      <c r="F93" s="48"/>
      <c r="G93" s="49"/>
      <c r="H93" s="50"/>
      <c r="I93" s="10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</row>
    <row r="94" spans="1:65">
      <c r="A94" s="85" t="s">
        <v>169</v>
      </c>
      <c r="B94" s="82" t="s">
        <v>170</v>
      </c>
      <c r="C94" s="82"/>
      <c r="D94" s="113"/>
      <c r="E94" s="47"/>
      <c r="F94" s="48"/>
      <c r="G94" s="49"/>
      <c r="H94" s="50"/>
      <c r="I94" s="10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</row>
    <row r="95" spans="1:65">
      <c r="A95" s="85" t="s">
        <v>171</v>
      </c>
      <c r="B95" s="82" t="s">
        <v>172</v>
      </c>
      <c r="C95" s="82"/>
      <c r="D95" s="113"/>
      <c r="E95" s="47"/>
      <c r="F95" s="48"/>
      <c r="G95" s="49"/>
      <c r="H95" s="50"/>
      <c r="I95" s="10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</row>
    <row r="96" spans="1:65">
      <c r="A96" s="85" t="s">
        <v>173</v>
      </c>
      <c r="B96" s="82" t="s">
        <v>103</v>
      </c>
      <c r="C96" s="82"/>
      <c r="D96" s="113"/>
      <c r="E96" s="47"/>
      <c r="F96" s="48"/>
      <c r="G96" s="49"/>
      <c r="H96" s="50"/>
      <c r="I96" s="10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</row>
    <row r="97" spans="1:65">
      <c r="A97" s="85" t="s">
        <v>174</v>
      </c>
      <c r="B97" s="82" t="s">
        <v>175</v>
      </c>
      <c r="C97" s="82"/>
      <c r="D97" s="113"/>
      <c r="E97" s="47"/>
      <c r="F97" s="48"/>
      <c r="G97" s="49"/>
      <c r="H97" s="50"/>
      <c r="I97" s="10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</row>
    <row r="98" spans="1:65">
      <c r="A98" s="85" t="s">
        <v>176</v>
      </c>
      <c r="B98" s="82" t="s">
        <v>177</v>
      </c>
      <c r="C98" s="82"/>
      <c r="D98" s="113"/>
      <c r="E98" s="47"/>
      <c r="F98" s="48"/>
      <c r="G98" s="49"/>
      <c r="H98" s="50"/>
      <c r="I98" s="10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</row>
    <row r="99" spans="1:65">
      <c r="A99" s="85" t="s">
        <v>178</v>
      </c>
      <c r="B99" s="82" t="s">
        <v>179</v>
      </c>
      <c r="C99" s="82"/>
      <c r="D99" s="113"/>
      <c r="E99" s="47"/>
      <c r="F99" s="48"/>
      <c r="G99" s="49"/>
      <c r="H99" s="50"/>
      <c r="I99" s="10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</row>
    <row r="100" spans="1:65">
      <c r="A100" s="85" t="s">
        <v>180</v>
      </c>
      <c r="B100" s="82" t="s">
        <v>181</v>
      </c>
      <c r="C100" s="82"/>
      <c r="D100" s="113"/>
      <c r="E100" s="47"/>
      <c r="F100" s="48"/>
      <c r="G100" s="49"/>
      <c r="H100" s="50"/>
      <c r="I100" s="10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</row>
    <row r="101" spans="1:65">
      <c r="A101" s="85" t="s">
        <v>182</v>
      </c>
      <c r="B101" s="82" t="s">
        <v>183</v>
      </c>
      <c r="C101" s="82"/>
      <c r="D101" s="113"/>
      <c r="E101" s="47"/>
      <c r="F101" s="48"/>
      <c r="G101" s="49"/>
      <c r="H101" s="50"/>
      <c r="I101" s="10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</row>
    <row r="102" spans="1:65">
      <c r="A102" s="86" t="s">
        <v>184</v>
      </c>
      <c r="B102" s="87" t="s">
        <v>185</v>
      </c>
      <c r="C102" s="87"/>
      <c r="D102" s="113"/>
      <c r="E102" s="47"/>
      <c r="F102" s="48"/>
      <c r="G102" s="49"/>
      <c r="H102" s="50"/>
      <c r="I102" s="10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</row>
    <row r="103" spans="1:65">
      <c r="A103" s="86" t="s">
        <v>186</v>
      </c>
      <c r="B103" s="87" t="s">
        <v>187</v>
      </c>
      <c r="C103" s="87"/>
      <c r="D103" s="113"/>
      <c r="E103" s="47"/>
      <c r="F103" s="48"/>
      <c r="G103" s="49"/>
      <c r="H103" s="50"/>
      <c r="I103" s="10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</row>
    <row r="104" spans="1:65">
      <c r="A104" s="88">
        <v>5.3</v>
      </c>
      <c r="B104" s="89" t="s">
        <v>188</v>
      </c>
      <c r="C104" s="89"/>
      <c r="D104" s="113"/>
      <c r="E104" s="47"/>
      <c r="F104" s="48"/>
      <c r="G104" s="49"/>
      <c r="H104" s="50"/>
      <c r="I104" s="10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</row>
    <row r="105" spans="1:65">
      <c r="A105" s="86" t="s">
        <v>189</v>
      </c>
      <c r="B105" s="87" t="s">
        <v>190</v>
      </c>
      <c r="C105" s="90" t="s">
        <v>130</v>
      </c>
      <c r="D105" s="113"/>
      <c r="E105" s="91"/>
      <c r="F105" s="48"/>
      <c r="G105" s="49"/>
      <c r="H105" s="50"/>
      <c r="I105" s="10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</row>
    <row r="106" spans="1:65">
      <c r="A106" s="86" t="s">
        <v>191</v>
      </c>
      <c r="B106" s="87" t="s">
        <v>192</v>
      </c>
      <c r="C106" s="90" t="s">
        <v>66</v>
      </c>
      <c r="D106" s="113"/>
      <c r="E106" s="91"/>
      <c r="F106" s="48"/>
      <c r="G106" s="49"/>
      <c r="H106" s="50"/>
      <c r="I106" s="10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</row>
    <row r="107" spans="1:65">
      <c r="A107" s="86" t="s">
        <v>193</v>
      </c>
      <c r="B107" s="87" t="s">
        <v>194</v>
      </c>
      <c r="C107" s="90" t="s">
        <v>66</v>
      </c>
      <c r="D107" s="113"/>
      <c r="E107" s="91"/>
      <c r="F107" s="48"/>
      <c r="G107" s="49"/>
      <c r="H107" s="50"/>
      <c r="I107" s="10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</row>
    <row r="108" spans="1:65">
      <c r="A108" s="86" t="s">
        <v>195</v>
      </c>
      <c r="B108" s="87" t="s">
        <v>196</v>
      </c>
      <c r="C108" s="90" t="s">
        <v>197</v>
      </c>
      <c r="D108" s="113"/>
      <c r="E108" s="91">
        <v>42793</v>
      </c>
      <c r="F108" s="92">
        <v>42797</v>
      </c>
      <c r="G108" s="49"/>
      <c r="H108" s="50"/>
      <c r="I108" s="10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</row>
    <row r="109" spans="1:65">
      <c r="A109" s="85" t="s">
        <v>198</v>
      </c>
      <c r="B109" s="82" t="s">
        <v>199</v>
      </c>
      <c r="C109" s="93"/>
      <c r="D109" s="113"/>
      <c r="E109" s="47"/>
      <c r="F109" s="48"/>
      <c r="G109" s="49"/>
      <c r="H109" s="50"/>
      <c r="I109" s="10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</row>
    <row r="110" spans="1:65">
      <c r="A110" s="83" t="s">
        <v>200</v>
      </c>
      <c r="B110" s="80" t="s">
        <v>201</v>
      </c>
      <c r="C110" s="94" t="s">
        <v>202</v>
      </c>
      <c r="D110" s="112"/>
      <c r="E110" s="91">
        <v>42793</v>
      </c>
      <c r="F110" s="92">
        <v>42797</v>
      </c>
      <c r="G110" s="49"/>
      <c r="H110" s="50"/>
      <c r="I110" s="10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</row>
    <row r="111" spans="1:65">
      <c r="A111" s="85" t="s">
        <v>203</v>
      </c>
      <c r="B111" s="82" t="s">
        <v>204</v>
      </c>
      <c r="C111" s="93" t="s">
        <v>130</v>
      </c>
      <c r="D111" s="113"/>
      <c r="E111" s="91">
        <v>42793</v>
      </c>
      <c r="F111" s="48">
        <v>42799</v>
      </c>
      <c r="G111" s="49"/>
      <c r="H111" s="50"/>
      <c r="I111" s="10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</row>
    <row r="112" spans="1:65">
      <c r="A112" s="83" t="s">
        <v>205</v>
      </c>
      <c r="B112" s="80" t="s">
        <v>206</v>
      </c>
      <c r="C112" s="94" t="s">
        <v>202</v>
      </c>
      <c r="D112" s="112"/>
      <c r="E112" s="91">
        <v>42793</v>
      </c>
      <c r="F112" s="92">
        <v>42797</v>
      </c>
      <c r="G112" s="49"/>
      <c r="H112" s="50"/>
      <c r="I112" s="10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</row>
    <row r="113" spans="1:65">
      <c r="A113" s="83" t="s">
        <v>207</v>
      </c>
      <c r="B113" s="80" t="s">
        <v>208</v>
      </c>
      <c r="C113" s="94" t="s">
        <v>202</v>
      </c>
      <c r="D113" s="112"/>
      <c r="E113" s="91">
        <v>42793</v>
      </c>
      <c r="F113" s="92">
        <v>42797</v>
      </c>
      <c r="G113" s="49"/>
      <c r="H113" s="50"/>
      <c r="I113" s="10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</row>
    <row r="114" spans="1:65">
      <c r="A114" s="83" t="s">
        <v>209</v>
      </c>
      <c r="B114" s="80" t="s">
        <v>210</v>
      </c>
      <c r="C114" s="94" t="s">
        <v>202</v>
      </c>
      <c r="D114" s="112"/>
      <c r="E114" s="91">
        <v>42793</v>
      </c>
      <c r="F114" s="92">
        <v>42797</v>
      </c>
      <c r="G114" s="49"/>
      <c r="H114" s="50"/>
      <c r="I114" s="10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</row>
    <row r="115" spans="1:65">
      <c r="A115" s="85" t="s">
        <v>211</v>
      </c>
      <c r="B115" s="82" t="s">
        <v>212</v>
      </c>
      <c r="C115" s="82"/>
      <c r="D115" s="113"/>
      <c r="E115" s="47"/>
      <c r="F115" s="48"/>
      <c r="G115" s="49"/>
      <c r="H115" s="50"/>
      <c r="I115" s="10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</row>
    <row r="116" spans="1:65">
      <c r="A116" s="86" t="s">
        <v>213</v>
      </c>
      <c r="B116" s="87" t="s">
        <v>214</v>
      </c>
      <c r="C116" s="87"/>
      <c r="D116" s="113"/>
      <c r="E116" s="47"/>
      <c r="F116" s="48"/>
      <c r="G116" s="49"/>
      <c r="H116" s="50"/>
      <c r="I116" s="10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</row>
    <row r="117" spans="1:65">
      <c r="A117" s="86" t="s">
        <v>215</v>
      </c>
      <c r="B117" s="87" t="s">
        <v>216</v>
      </c>
      <c r="C117" s="87"/>
      <c r="D117" s="113"/>
      <c r="E117" s="47"/>
      <c r="F117" s="48"/>
      <c r="G117" s="49"/>
      <c r="H117" s="50"/>
      <c r="I117" s="10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</row>
    <row r="118" spans="1:65">
      <c r="A118" s="86" t="s">
        <v>217</v>
      </c>
      <c r="B118" s="87" t="s">
        <v>187</v>
      </c>
      <c r="C118" s="87"/>
      <c r="D118" s="113"/>
      <c r="E118" s="47"/>
      <c r="F118" s="48"/>
      <c r="G118" s="49"/>
      <c r="H118" s="50"/>
      <c r="I118" s="10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</row>
    <row r="119" spans="1:65">
      <c r="A119" s="88">
        <v>5.4</v>
      </c>
      <c r="B119" s="89" t="s">
        <v>218</v>
      </c>
      <c r="C119" s="95" t="s">
        <v>219</v>
      </c>
      <c r="D119" s="113"/>
      <c r="E119" s="91">
        <v>42793</v>
      </c>
      <c r="F119" s="92">
        <v>42797</v>
      </c>
      <c r="G119" s="49"/>
      <c r="H119" s="50"/>
      <c r="I119" s="10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</row>
    <row r="120" spans="1:65">
      <c r="A120" s="88">
        <v>5.5</v>
      </c>
      <c r="B120" s="89" t="s">
        <v>220</v>
      </c>
      <c r="C120" s="95" t="s">
        <v>221</v>
      </c>
      <c r="D120" s="113"/>
      <c r="E120" s="91">
        <v>42793</v>
      </c>
      <c r="F120" s="48">
        <v>42800</v>
      </c>
      <c r="G120" s="49"/>
      <c r="H120" s="50"/>
      <c r="I120" s="10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</row>
    <row r="121" spans="1:65">
      <c r="A121" s="86" t="s">
        <v>222</v>
      </c>
      <c r="B121" s="87" t="s">
        <v>190</v>
      </c>
      <c r="C121" s="95" t="s">
        <v>221</v>
      </c>
      <c r="D121" s="113"/>
      <c r="E121" s="91">
        <v>42793</v>
      </c>
      <c r="F121" s="48">
        <v>42800</v>
      </c>
      <c r="G121" s="49"/>
      <c r="H121" s="50"/>
      <c r="I121" s="10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</row>
    <row r="122" spans="1:65">
      <c r="A122" s="86" t="s">
        <v>223</v>
      </c>
      <c r="B122" s="87" t="s">
        <v>224</v>
      </c>
      <c r="C122" s="95" t="s">
        <v>221</v>
      </c>
      <c r="D122" s="113"/>
      <c r="E122" s="91">
        <v>42793</v>
      </c>
      <c r="F122" s="48">
        <v>42800</v>
      </c>
      <c r="G122" s="49"/>
      <c r="H122" s="50"/>
      <c r="I122" s="10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</row>
    <row r="123" spans="1:65">
      <c r="A123" s="85" t="s">
        <v>225</v>
      </c>
      <c r="B123" s="82" t="s">
        <v>226</v>
      </c>
      <c r="C123" s="95" t="s">
        <v>221</v>
      </c>
      <c r="D123" s="113"/>
      <c r="E123" s="91">
        <v>42793</v>
      </c>
      <c r="F123" s="48">
        <v>42800</v>
      </c>
      <c r="G123" s="49"/>
      <c r="H123" s="50"/>
      <c r="I123" s="10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</row>
    <row r="124" spans="1:65">
      <c r="A124" s="85" t="s">
        <v>227</v>
      </c>
      <c r="B124" s="82" t="s">
        <v>228</v>
      </c>
      <c r="C124" s="95" t="s">
        <v>221</v>
      </c>
      <c r="D124" s="113"/>
      <c r="E124" s="91">
        <v>42793</v>
      </c>
      <c r="F124" s="48">
        <v>42800</v>
      </c>
      <c r="G124" s="49"/>
      <c r="H124" s="50"/>
      <c r="I124" s="10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</row>
    <row r="125" spans="1:65">
      <c r="A125" s="86" t="s">
        <v>229</v>
      </c>
      <c r="B125" s="87" t="s">
        <v>230</v>
      </c>
      <c r="C125" s="95" t="s">
        <v>221</v>
      </c>
      <c r="D125" s="113"/>
      <c r="E125" s="91">
        <v>42793</v>
      </c>
      <c r="F125" s="48">
        <v>42800</v>
      </c>
      <c r="G125" s="49"/>
      <c r="H125" s="50"/>
      <c r="I125" s="10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</row>
    <row r="126" spans="1:65">
      <c r="A126" s="86" t="s">
        <v>231</v>
      </c>
      <c r="B126" s="87" t="s">
        <v>232</v>
      </c>
      <c r="C126" s="95" t="s">
        <v>221</v>
      </c>
      <c r="D126" s="113"/>
      <c r="E126" s="91">
        <v>42793</v>
      </c>
      <c r="F126" s="48">
        <v>42800</v>
      </c>
      <c r="G126" s="49"/>
      <c r="H126" s="50"/>
      <c r="I126" s="10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</row>
    <row r="127" spans="1:65">
      <c r="A127" s="86" t="s">
        <v>233</v>
      </c>
      <c r="B127" s="87" t="s">
        <v>234</v>
      </c>
      <c r="C127" s="95" t="s">
        <v>221</v>
      </c>
      <c r="D127" s="113"/>
      <c r="E127" s="91">
        <v>42793</v>
      </c>
      <c r="F127" s="48">
        <v>42800</v>
      </c>
      <c r="G127" s="49"/>
      <c r="H127" s="50"/>
      <c r="I127" s="10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</row>
    <row r="128" spans="1:65">
      <c r="A128" s="86" t="s">
        <v>235</v>
      </c>
      <c r="B128" s="87" t="s">
        <v>236</v>
      </c>
      <c r="C128" s="95" t="s">
        <v>221</v>
      </c>
      <c r="D128" s="113"/>
      <c r="E128" s="91">
        <v>42793</v>
      </c>
      <c r="F128" s="48">
        <v>42800</v>
      </c>
      <c r="G128" s="49"/>
      <c r="H128" s="50"/>
      <c r="I128" s="10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</row>
    <row r="129" spans="1:66">
      <c r="A129" s="86" t="s">
        <v>237</v>
      </c>
      <c r="B129" s="87" t="s">
        <v>238</v>
      </c>
      <c r="C129" s="95" t="s">
        <v>221</v>
      </c>
      <c r="D129" s="113"/>
      <c r="E129" s="91">
        <v>42793</v>
      </c>
      <c r="F129" s="48">
        <v>42800</v>
      </c>
      <c r="G129" s="49"/>
      <c r="H129" s="50"/>
      <c r="I129" s="10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</row>
    <row r="130" spans="1:66">
      <c r="A130" s="86" t="s">
        <v>239</v>
      </c>
      <c r="B130" s="87" t="s">
        <v>240</v>
      </c>
      <c r="C130" s="95" t="s">
        <v>221</v>
      </c>
      <c r="D130" s="113"/>
      <c r="E130" s="91">
        <v>42793</v>
      </c>
      <c r="F130" s="48">
        <v>42800</v>
      </c>
      <c r="G130" s="49"/>
      <c r="H130" s="50"/>
      <c r="I130" s="10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</row>
    <row r="131" spans="1:66">
      <c r="A131" s="88">
        <v>5.6</v>
      </c>
      <c r="B131" s="89" t="s">
        <v>241</v>
      </c>
      <c r="C131" s="95" t="s">
        <v>221</v>
      </c>
      <c r="D131" s="113"/>
      <c r="E131" s="91">
        <v>42793</v>
      </c>
      <c r="F131" s="48">
        <v>42800</v>
      </c>
      <c r="G131" s="49"/>
      <c r="H131" s="50"/>
      <c r="I131" s="10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</row>
    <row r="132" spans="1:66">
      <c r="A132" s="88">
        <v>5.7</v>
      </c>
      <c r="B132" s="89" t="s">
        <v>150</v>
      </c>
      <c r="C132" s="95"/>
      <c r="D132" s="113"/>
      <c r="E132" s="47"/>
      <c r="F132" s="48"/>
      <c r="G132" s="49"/>
      <c r="H132" s="50"/>
      <c r="I132" s="10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</row>
    <row r="133" spans="1:66">
      <c r="A133" s="96" t="s">
        <v>242</v>
      </c>
      <c r="B133" s="89" t="s">
        <v>243</v>
      </c>
      <c r="C133" s="95" t="s">
        <v>244</v>
      </c>
      <c r="D133" s="113"/>
      <c r="E133" s="91">
        <v>42793</v>
      </c>
      <c r="F133" s="48">
        <v>42797</v>
      </c>
      <c r="G133" s="49"/>
      <c r="H133" s="50"/>
      <c r="I133" s="10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</row>
    <row r="134" spans="1:66">
      <c r="A134" s="86" t="s">
        <v>245</v>
      </c>
      <c r="B134" s="87" t="s">
        <v>246</v>
      </c>
      <c r="C134" s="95" t="s">
        <v>244</v>
      </c>
      <c r="D134" s="113"/>
      <c r="E134" s="91">
        <v>42793</v>
      </c>
      <c r="F134" s="48">
        <v>42797</v>
      </c>
      <c r="G134" s="49"/>
      <c r="H134" s="50"/>
      <c r="I134" s="10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</row>
    <row r="135" spans="1:66">
      <c r="A135" s="86" t="s">
        <v>247</v>
      </c>
      <c r="B135" s="87" t="s">
        <v>248</v>
      </c>
      <c r="C135" s="95" t="s">
        <v>244</v>
      </c>
      <c r="D135" s="113"/>
      <c r="E135" s="91">
        <v>42793</v>
      </c>
      <c r="F135" s="48">
        <v>42797</v>
      </c>
      <c r="G135" s="49"/>
      <c r="H135" s="50"/>
      <c r="I135" s="10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</row>
    <row r="136" spans="1:66">
      <c r="A136" s="86" t="s">
        <v>249</v>
      </c>
      <c r="B136" s="87" t="s">
        <v>250</v>
      </c>
      <c r="C136" s="95" t="s">
        <v>244</v>
      </c>
      <c r="D136" s="113"/>
      <c r="E136" s="91">
        <v>42793</v>
      </c>
      <c r="F136" s="48">
        <v>42797</v>
      </c>
      <c r="G136" s="49"/>
      <c r="H136" s="50"/>
      <c r="I136" s="10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</row>
    <row r="137" spans="1:66">
      <c r="A137" s="86" t="s">
        <v>251</v>
      </c>
      <c r="B137" s="87" t="s">
        <v>252</v>
      </c>
      <c r="C137" s="95" t="s">
        <v>244</v>
      </c>
      <c r="D137" s="113"/>
      <c r="E137" s="91">
        <v>42793</v>
      </c>
      <c r="F137" s="48">
        <v>42797</v>
      </c>
      <c r="G137" s="49"/>
      <c r="H137" s="50"/>
      <c r="I137" s="10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</row>
    <row r="138" spans="1:66">
      <c r="A138" s="86" t="s">
        <v>253</v>
      </c>
      <c r="B138" s="87" t="s">
        <v>254</v>
      </c>
      <c r="C138" s="95" t="s">
        <v>244</v>
      </c>
      <c r="D138" s="113"/>
      <c r="E138" s="47"/>
      <c r="F138" s="48"/>
      <c r="G138" s="49"/>
      <c r="H138" s="50"/>
      <c r="I138" s="10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</row>
    <row r="139" spans="1:66">
      <c r="A139" s="86" t="s">
        <v>255</v>
      </c>
      <c r="B139" s="87" t="s">
        <v>256</v>
      </c>
      <c r="C139" s="95" t="s">
        <v>244</v>
      </c>
      <c r="D139" s="113"/>
      <c r="E139" s="47"/>
      <c r="F139" s="48"/>
      <c r="G139" s="49"/>
      <c r="H139" s="50"/>
      <c r="I139" s="10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</row>
    <row r="140" spans="1:66">
      <c r="A140" s="86" t="s">
        <v>257</v>
      </c>
      <c r="B140" s="87" t="s">
        <v>258</v>
      </c>
      <c r="C140" s="95" t="s">
        <v>244</v>
      </c>
      <c r="D140" s="113"/>
      <c r="E140" s="47"/>
      <c r="F140" s="48"/>
      <c r="G140" s="49"/>
      <c r="H140" s="50"/>
      <c r="I140" s="10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</row>
    <row r="141" spans="1:66">
      <c r="A141" s="97">
        <v>5.8</v>
      </c>
      <c r="B141" s="89" t="s">
        <v>259</v>
      </c>
      <c r="C141" s="89"/>
      <c r="D141" s="113"/>
      <c r="E141" s="47"/>
      <c r="F141" s="48"/>
      <c r="G141" s="49"/>
      <c r="H141" s="50"/>
      <c r="I141" s="10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</row>
    <row r="142" spans="1:66" s="40" customFormat="1">
      <c r="A142" s="98">
        <v>6</v>
      </c>
      <c r="B142" s="99" t="s">
        <v>260</v>
      </c>
      <c r="C142" s="100"/>
      <c r="D142" s="113"/>
      <c r="E142" s="47"/>
      <c r="F142" s="48"/>
      <c r="G142" s="49"/>
      <c r="H142" s="50"/>
      <c r="I142" s="10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39"/>
    </row>
  </sheetData>
  <mergeCells count="23">
    <mergeCell ref="E2:F2"/>
    <mergeCell ref="J2:Z2"/>
    <mergeCell ref="B3:D3"/>
    <mergeCell ref="E3:F3"/>
    <mergeCell ref="B4:D4"/>
    <mergeCell ref="E4:F4"/>
    <mergeCell ref="B5:D5"/>
    <mergeCell ref="J5:P5"/>
    <mergeCell ref="Q5:W5"/>
    <mergeCell ref="X5:AD5"/>
    <mergeCell ref="AE5:AK5"/>
    <mergeCell ref="BG6:BM6"/>
    <mergeCell ref="AS5:AY5"/>
    <mergeCell ref="AZ5:BF5"/>
    <mergeCell ref="BG5:BM5"/>
    <mergeCell ref="J6:P6"/>
    <mergeCell ref="Q6:W6"/>
    <mergeCell ref="X6:AD6"/>
    <mergeCell ref="AE6:AK6"/>
    <mergeCell ref="AL6:AR6"/>
    <mergeCell ref="AS6:AY6"/>
    <mergeCell ref="AZ6:BF6"/>
    <mergeCell ref="AL5:AR5"/>
  </mergeCells>
  <conditionalFormatting sqref="L40:L41 L47:L48 H8:H12 G10:G47 H39:H142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{42FD1920-E6A1-4753-9F3F-2F7B4D0E96A9}</x14:id>
        </ext>
      </extLst>
    </cfRule>
  </conditionalFormatting>
  <conditionalFormatting sqref="J7:BM7">
    <cfRule type="expression" dxfId="8" priority="5">
      <formula>AND(TODAY()&gt;=J4,TODAY()&lt;K4)</formula>
    </cfRule>
  </conditionalFormatting>
  <conditionalFormatting sqref="J8:BM39 J42:BM46 J49:BM142">
    <cfRule type="expression" dxfId="7" priority="6">
      <formula>J$4=TODAY()</formula>
    </cfRule>
    <cfRule type="expression" dxfId="6" priority="7">
      <formula>AND($E8&lt;K$4,$F8&gt;=J$4)</formula>
    </cfRule>
  </conditionalFormatting>
  <conditionalFormatting sqref="BN10:BN18">
    <cfRule type="expression" dxfId="5" priority="50">
      <formula>BM$4=TODAY()</formula>
    </cfRule>
    <cfRule type="expression" dxfId="4" priority="51">
      <formula>AND(#REF!&lt;BN$4,$E10&gt;=BM$4)</formula>
    </cfRule>
  </conditionalFormatting>
  <conditionalFormatting sqref="J40:BM41">
    <cfRule type="expression" dxfId="3" priority="54">
      <formula>J$4=TODAY()</formula>
    </cfRule>
    <cfRule type="expression" dxfId="2" priority="55">
      <formula>AND(#REF!&lt;K$4,#REF!&gt;=J$4)</formula>
    </cfRule>
  </conditionalFormatting>
  <conditionalFormatting sqref="J47:BM48">
    <cfRule type="expression" dxfId="1" priority="58">
      <formula>J$4=TODAY()</formula>
    </cfRule>
    <cfRule type="expression" dxfId="0" priority="59">
      <formula>AND(#REF!&lt;K$4,#REF!&gt;=J$4)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FD1920-E6A1-4753-9F3F-2F7B4D0E96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L40:L41 L47:L48 H8:H12 G10:G47 H39:H142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F69CA0FE27418CBEC084F8902FA5" ma:contentTypeVersion="0" ma:contentTypeDescription="Create a new document." ma:contentTypeScope="" ma:versionID="d5c7fea9d4d6ca258b71b0e2637f5a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6E77C-7152-4D30-8CE1-FD3343C47E46}"/>
</file>

<file path=customXml/itemProps2.xml><?xml version="1.0" encoding="utf-8"?>
<ds:datastoreItem xmlns:ds="http://schemas.openxmlformats.org/officeDocument/2006/customXml" ds:itemID="{EDEDEE83-BFDE-4699-835C-433180BD782E}"/>
</file>

<file path=customXml/itemProps3.xml><?xml version="1.0" encoding="utf-8"?>
<ds:datastoreItem xmlns:ds="http://schemas.openxmlformats.org/officeDocument/2006/customXml" ds:itemID="{FFEE825E-D11C-4744-834F-A30B7068CB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 Samilliano</dc:creator>
  <cp:keywords/>
  <dc:description/>
  <cp:lastModifiedBy>Eva Samilliano</cp:lastModifiedBy>
  <cp:revision/>
  <dcterms:created xsi:type="dcterms:W3CDTF">2017-02-06T14:10:10Z</dcterms:created>
  <dcterms:modified xsi:type="dcterms:W3CDTF">2017-03-02T15:04:05Z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0x010100988DF69CA0FE27418CBEC084F8902FA5</vt:lpwstr>
  </property>
</Properties>
</file>