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Desktop\Optimizing Satisfactory Project\Optimizing-Satisfactory\"/>
    </mc:Choice>
  </mc:AlternateContent>
  <xr:revisionPtr revIDLastSave="0" documentId="13_ncr:1_{06BC9F27-CB91-4F15-B150-222C237E25B2}" xr6:coauthVersionLast="47" xr6:coauthVersionMax="47" xr10:uidLastSave="{00000000-0000-0000-0000-000000000000}"/>
  <bookViews>
    <workbookView xWindow="19200" yWindow="0" windowWidth="19200" windowHeight="21000" activeTab="4" xr2:uid="{468F4A51-D073-4A56-B761-9C9CA4087014}"/>
  </bookViews>
  <sheets>
    <sheet name="Summary" sheetId="1" r:id="rId1"/>
    <sheet name="Machines" sheetId="5" r:id="rId2"/>
    <sheet name="Item Research Tiers" sheetId="6" r:id="rId3"/>
    <sheet name="Resources" sheetId="2" r:id="rId4"/>
    <sheet name="Base Recipies" sheetId="3" r:id="rId5"/>
    <sheet name="Alternate Recipie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</calcChain>
</file>

<file path=xl/sharedStrings.xml><?xml version="1.0" encoding="utf-8"?>
<sst xmlns="http://schemas.openxmlformats.org/spreadsheetml/2006/main" count="483" uniqueCount="199">
  <si>
    <t>GOAL:</t>
  </si>
  <si>
    <t>Optimize the game, Satisfactory, by utilizing all the resouces available as inputs and maximizing resulting product outputs.</t>
  </si>
  <si>
    <t>METHOD:</t>
  </si>
  <si>
    <t>Optimizing Satisfactory</t>
  </si>
  <si>
    <t>Record the maximum yields of all resources in the Satisfactory world</t>
  </si>
  <si>
    <t>Record the base and alternate recipies for all items and machines in the game</t>
  </si>
  <si>
    <t>Optimize produced yeild based on maximum supply available</t>
  </si>
  <si>
    <r>
      <t xml:space="preserve">Assign values to the produced products based on the complexity of the </t>
    </r>
    <r>
      <rPr>
        <u/>
        <sz val="11"/>
        <color theme="1"/>
        <rFont val="Aptos Narrow"/>
        <family val="2"/>
        <scheme val="minor"/>
      </rPr>
      <t>original</t>
    </r>
    <r>
      <rPr>
        <sz val="11"/>
        <color theme="1"/>
        <rFont val="Aptos Narrow"/>
        <family val="2"/>
        <scheme val="minor"/>
      </rPr>
      <t xml:space="preserve"> recipies</t>
    </r>
  </si>
  <si>
    <t>Raw Resource</t>
  </si>
  <si>
    <t>Power consumption and production</t>
  </si>
  <si>
    <t>Resources used to create required machines</t>
  </si>
  <si>
    <t>Overclocking and production amplification</t>
  </si>
  <si>
    <t># Nodes</t>
  </si>
  <si>
    <t>Iron Ore</t>
  </si>
  <si>
    <t>Miner Mk.3</t>
  </si>
  <si>
    <t>Considerations:</t>
  </si>
  <si>
    <t>Impure</t>
  </si>
  <si>
    <t>Resources Produced</t>
  </si>
  <si>
    <t>Normal</t>
  </si>
  <si>
    <t>Pure</t>
  </si>
  <si>
    <t>Node purity applies a multiplier as follows:</t>
  </si>
  <si>
    <t>All nodes are presumed to be mined with the highest tier of machine possible (ex: Miner Mk.3 for nodes)</t>
  </si>
  <si>
    <t>Resource Well Extractor</t>
  </si>
  <si>
    <t>Purity</t>
  </si>
  <si>
    <t>Caterium Ore</t>
  </si>
  <si>
    <t>Copper Ore</t>
  </si>
  <si>
    <t>Limestone</t>
  </si>
  <si>
    <t>Coal</t>
  </si>
  <si>
    <t>Raw Quartz</t>
  </si>
  <si>
    <t>Sulfur</t>
  </si>
  <si>
    <t>Uranium</t>
  </si>
  <si>
    <t>Bauxite</t>
  </si>
  <si>
    <t>SAM</t>
  </si>
  <si>
    <t>Oil Extractor</t>
  </si>
  <si>
    <t>Crude Oil</t>
  </si>
  <si>
    <t>Nitrogen Gas</t>
  </si>
  <si>
    <t>Water</t>
  </si>
  <si>
    <t>Water Extractor</t>
  </si>
  <si>
    <t>Machine</t>
  </si>
  <si>
    <t>Extractors</t>
  </si>
  <si>
    <t>Manufacturers</t>
  </si>
  <si>
    <t>Smelter</t>
  </si>
  <si>
    <t>Foundry</t>
  </si>
  <si>
    <t>Constructor</t>
  </si>
  <si>
    <t>Assembler</t>
  </si>
  <si>
    <t>Packager</t>
  </si>
  <si>
    <t>Refinery</t>
  </si>
  <si>
    <t>Blender</t>
  </si>
  <si>
    <t>Particle Accelerator</t>
  </si>
  <si>
    <t>Quantum Encoder</t>
  </si>
  <si>
    <t>Power Usage (MW)</t>
  </si>
  <si>
    <t>Input</t>
  </si>
  <si>
    <t>Output</t>
  </si>
  <si>
    <t>Iron Ingot</t>
  </si>
  <si>
    <t>Copper Ingot</t>
  </si>
  <si>
    <t>Caterium Ingot</t>
  </si>
  <si>
    <t>Milestone Tier</t>
  </si>
  <si>
    <t>Item</t>
  </si>
  <si>
    <t>Tier 0 (Onboarding ) is collapsed into Tier 1 since Onboarding can be skipped in the game</t>
  </si>
  <si>
    <t>All MAM research is collapsed into Tier 1.5</t>
  </si>
  <si>
    <t>Iron Rod</t>
  </si>
  <si>
    <t>Iron Plate</t>
  </si>
  <si>
    <t>Copper ingot</t>
  </si>
  <si>
    <t>Wire</t>
  </si>
  <si>
    <t>Cable</t>
  </si>
  <si>
    <t>Concrete</t>
  </si>
  <si>
    <t>Screw</t>
  </si>
  <si>
    <t>Reinforced Iron Plate</t>
  </si>
  <si>
    <t>Copper Sheet</t>
  </si>
  <si>
    <t>Rotor</t>
  </si>
  <si>
    <t>Modular Frame</t>
  </si>
  <si>
    <t>Steel Ingot</t>
  </si>
  <si>
    <t>Steel Beam</t>
  </si>
  <si>
    <t>Steel Pipe</t>
  </si>
  <si>
    <t>Encased Industrial Beam</t>
  </si>
  <si>
    <t>Stator</t>
  </si>
  <si>
    <t>Motor</t>
  </si>
  <si>
    <t>Automated Wiring</t>
  </si>
  <si>
    <t>Smart Plating</t>
  </si>
  <si>
    <t>Plastic</t>
  </si>
  <si>
    <t>Rubber</t>
  </si>
  <si>
    <t>Fuel</t>
  </si>
  <si>
    <t>Heavy Oil Residue</t>
  </si>
  <si>
    <t>Polymer Resin</t>
  </si>
  <si>
    <t>Petroleum Coke</t>
  </si>
  <si>
    <t>Circuit Board</t>
  </si>
  <si>
    <t>Empty Canister</t>
  </si>
  <si>
    <t>Packaged Water</t>
  </si>
  <si>
    <t>Packaged Oil</t>
  </si>
  <si>
    <t>Packaged Fuel</t>
  </si>
  <si>
    <t>Packaged Heavy Oil Residue</t>
  </si>
  <si>
    <t>Computer</t>
  </si>
  <si>
    <t>Heavy Modular Frame</t>
  </si>
  <si>
    <t>Modular Engine</t>
  </si>
  <si>
    <t>Adaptive Control Unit</t>
  </si>
  <si>
    <t>Alumina Solution</t>
  </si>
  <si>
    <t>Packaged Alumina Solution</t>
  </si>
  <si>
    <t>Aluminum Scrap</t>
  </si>
  <si>
    <t>Aluminum Ingot</t>
  </si>
  <si>
    <t>Alclad Aluminum Sheet</t>
  </si>
  <si>
    <t>Aluminum Casing</t>
  </si>
  <si>
    <t>Sulfuric Acid</t>
  </si>
  <si>
    <t>Packaged Sulfuric Acid</t>
  </si>
  <si>
    <t>Battery</t>
  </si>
  <si>
    <t>Radio Control Unit</t>
  </si>
  <si>
    <t>Supercomputer</t>
  </si>
  <si>
    <t>Assembly Director System</t>
  </si>
  <si>
    <t>Encased Uranium Cell</t>
  </si>
  <si>
    <t>Electromagnetic Control Rod</t>
  </si>
  <si>
    <t>Uranium Fuel Rod</t>
  </si>
  <si>
    <t>Magnetic Field Generator</t>
  </si>
  <si>
    <t>Empty Fuel tank</t>
  </si>
  <si>
    <t>Packed Nitrogen Gas</t>
  </si>
  <si>
    <t>Heat Sink</t>
  </si>
  <si>
    <t>Cooling System</t>
  </si>
  <si>
    <t>Fused Modular Frame</t>
  </si>
  <si>
    <t>Turbo Motor</t>
  </si>
  <si>
    <t>Thermal Propulsion Rocket</t>
  </si>
  <si>
    <t>Nitric Acid</t>
  </si>
  <si>
    <t>Packaged Nitric Acid</t>
  </si>
  <si>
    <t>Non-fissule Uranium</t>
  </si>
  <si>
    <t>Plutonium Pellet</t>
  </si>
  <si>
    <t>Encased Plutonium Cell</t>
  </si>
  <si>
    <t>Plutonium Fuel Rod</t>
  </si>
  <si>
    <t>Copper Powder</t>
  </si>
  <si>
    <t>Pressure Conversion Cube</t>
  </si>
  <si>
    <t>Nuclear Pasta</t>
  </si>
  <si>
    <t>Diamonds</t>
  </si>
  <si>
    <t>Time Crystal</t>
  </si>
  <si>
    <t>Ficsite Ingot</t>
  </si>
  <si>
    <t>Ficsite Trigon</t>
  </si>
  <si>
    <t>Biochemical Sculptor</t>
  </si>
  <si>
    <t>Excited Photonic Matter</t>
  </si>
  <si>
    <t>Dark Matter Residue</t>
  </si>
  <si>
    <t>Dark Matter Crystal</t>
  </si>
  <si>
    <t>Superposition Oscillator</t>
  </si>
  <si>
    <t>Neural-Quantum Processor</t>
  </si>
  <si>
    <t>AI Expansion Server</t>
  </si>
  <si>
    <t>Singularity Cell</t>
  </si>
  <si>
    <t>Ballistic Warp Drive</t>
  </si>
  <si>
    <t>Ficsonium</t>
  </si>
  <si>
    <t>Ficsonium Fuel Rod</t>
  </si>
  <si>
    <t>Reanimated SAM</t>
  </si>
  <si>
    <t>SAM Fluctuator</t>
  </si>
  <si>
    <t>Alien Power Matrix</t>
  </si>
  <si>
    <t>Quickwire</t>
  </si>
  <si>
    <t>AI Limiter</t>
  </si>
  <si>
    <t>High-Speed Connector</t>
  </si>
  <si>
    <t>Stun Rebar</t>
  </si>
  <si>
    <t>Homing Rifle Ammo</t>
  </si>
  <si>
    <t>Quartz Crystal</t>
  </si>
  <si>
    <t>Silica</t>
  </si>
  <si>
    <t>Shatter Rebar</t>
  </si>
  <si>
    <t>Crystal Oscillator</t>
  </si>
  <si>
    <t>Pulse Nobelisk</t>
  </si>
  <si>
    <t>Black Powder</t>
  </si>
  <si>
    <t>Compacted Coal</t>
  </si>
  <si>
    <t>Turbofuel</t>
  </si>
  <si>
    <t>Packaged Turbofuel</t>
  </si>
  <si>
    <t>Nobelisk</t>
  </si>
  <si>
    <t>Smokeless Powder</t>
  </si>
  <si>
    <t>Rocket Fuel</t>
  </si>
  <si>
    <t>Packaged Rocket Fuel</t>
  </si>
  <si>
    <t>Ionized Fuel</t>
  </si>
  <si>
    <t>Packaged Ionized Fuel</t>
  </si>
  <si>
    <t>Cluster Nobelisk</t>
  </si>
  <si>
    <t>Explosive Rebad</t>
  </si>
  <si>
    <t>Rifle Ammo</t>
  </si>
  <si>
    <t>Nuke Nobelisk</t>
  </si>
  <si>
    <t>Turbo Rifle Ammo</t>
  </si>
  <si>
    <t>Production Rate (s)</t>
  </si>
  <si>
    <t>Input Rate (# items)</t>
  </si>
  <si>
    <t>Output Rate (# Items)</t>
  </si>
  <si>
    <t>Resources Extracted</t>
  </si>
  <si>
    <t>Input 1</t>
  </si>
  <si>
    <t>Input 2</t>
  </si>
  <si>
    <t>Output 1</t>
  </si>
  <si>
    <t>Output 2</t>
  </si>
  <si>
    <t>Input 2 Rate (# items)</t>
  </si>
  <si>
    <t>Input 1 Rate (# items)</t>
  </si>
  <si>
    <t>Output 1 Rate (# Items)</t>
  </si>
  <si>
    <t>Output 2 Rate (# Items)</t>
  </si>
  <si>
    <t>Power Shard</t>
  </si>
  <si>
    <t>Pastic</t>
  </si>
  <si>
    <t>Sulfer</t>
  </si>
  <si>
    <t>Empty Fluid Tank</t>
  </si>
  <si>
    <t>Iron Rebar</t>
  </si>
  <si>
    <t>Screws</t>
  </si>
  <si>
    <t>?</t>
  </si>
  <si>
    <t>total wells / # of wells?</t>
  </si>
  <si>
    <t>150 for each well, no matter how many satellite wells (where resources are actually extracted) there are</t>
  </si>
  <si>
    <t>Resources &amp; Links</t>
  </si>
  <si>
    <t>https://satisfactory.wiki.gg/</t>
  </si>
  <si>
    <t>https://www.satisfactorygame.com/</t>
  </si>
  <si>
    <t>Only using recipies that can be automated in a machine and not including seasonal recipies or recipies that used resources gathered by hand (ex: keaves ir reamains)</t>
  </si>
  <si>
    <t>Versitile Framework</t>
  </si>
  <si>
    <t>Pressure Control Cube</t>
  </si>
  <si>
    <t>Versatile Framwork</t>
  </si>
  <si>
    <t>Potential furture additions: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</si>
</sst>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5">
    <xf numFmtId="0" fontId="0" fillId="0" borderId="0" xfId="0"/>
    <xf numFmtId="0" fontId="3" fillId="2" borderId="0" xfId="0" applyFont="1" applyFill="1"/>
    <xf numFmtId="0" fontId="4" fillId="0" borderId="0" xfId="0" applyFont="1"/>
    <xf numFmtId="0" fontId="0" fillId="3" borderId="1" xfId="0" applyFill="1" applyBorder="1"/>
    <xf numFmtId="0" fontId="1" fillId="2" borderId="1" xfId="0" applyFont="1" applyFill="1" applyBorder="1"/>
    <xf numFmtId="0" fontId="0" fillId="0" borderId="0" xfId="0" applyNumberFormat="1"/>
    <xf numFmtId="0" fontId="2" fillId="3" borderId="0" xfId="0" applyFont="1" applyFill="1" applyAlignment="1">
      <alignment horizontal="left"/>
    </xf>
    <xf numFmtId="0" fontId="1" fillId="0" borderId="2" xfId="0" applyFont="1" applyBorder="1" applyAlignment="1">
      <alignment horizontal="left"/>
    </xf>
    <xf numFmtId="0" fontId="6" fillId="4" borderId="3" xfId="0" applyFont="1" applyFill="1" applyBorder="1"/>
    <xf numFmtId="0" fontId="6" fillId="4" borderId="4" xfId="0" applyFont="1" applyFill="1" applyBorder="1"/>
    <xf numFmtId="0" fontId="8" fillId="0" borderId="0" xfId="0" applyFont="1"/>
    <xf numFmtId="0" fontId="6" fillId="4" borderId="5" xfId="0" applyFont="1" applyFill="1" applyBorder="1"/>
    <xf numFmtId="0" fontId="6" fillId="4" borderId="6" xfId="0" applyFont="1" applyFill="1" applyBorder="1"/>
    <xf numFmtId="0" fontId="6" fillId="4" borderId="7" xfId="0" applyFont="1" applyFill="1" applyBorder="1"/>
    <xf numFmtId="0" fontId="9" fillId="0" borderId="0" xfId="1"/>
  </cellXfs>
  <cellStyles count="2">
    <cellStyle name="Hyperlink" xfId="1" builtinId="8"/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67327B-416D-4EAA-A58B-24605BAA1299}" name="Machines_Extractor" displayName="Machines_Extractor" ref="A2:C6" totalsRowShown="0" tableBorderDxfId="5">
  <autoFilter ref="A2:C6" xr:uid="{5A67327B-416D-4EAA-A58B-24605BAA1299}"/>
  <tableColumns count="3">
    <tableColumn id="1" xr3:uid="{E3568D8E-493F-43E4-BD14-627493468BC7}" name="Machine" dataDxfId="4"/>
    <tableColumn id="2" xr3:uid="{2D976666-EA13-4D73-B487-4D36A5A2DC0C}" name="Resources Extracted" dataDxfId="3"/>
    <tableColumn id="3" xr3:uid="{74385DBE-4BAB-42F1-9147-1FA57FD2B525}" name="Power Usage (MW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E0AAAD1-DA33-43E3-86A3-B14DA542D11F}" name="Machines_Manufacturer" displayName="Machines_Manufacturer" ref="A9:B19" totalsRowShown="0">
  <autoFilter ref="A9:B19" xr:uid="{8E0AAAD1-DA33-43E3-86A3-B14DA542D11F}"/>
  <tableColumns count="2">
    <tableColumn id="1" xr3:uid="{68632A2B-7952-4DB0-9F47-B03E89BDB3C9}" name="Machine"/>
    <tableColumn id="2" xr3:uid="{D44CBEAA-0918-4DD8-A1F2-B901AD3639BE}" name="Power Usage (MW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BCC886C-4FA9-4F6D-8321-0B8DDE78E6D7}" name="Item_Research" displayName="Item_Research" ref="A4:B129" totalsRowShown="0">
  <autoFilter ref="A4:B129" xr:uid="{3BCC886C-4FA9-4F6D-8321-0B8DDE78E6D7}"/>
  <tableColumns count="2">
    <tableColumn id="1" xr3:uid="{57995180-6DFA-4F87-BF86-B2C4F220266C}" name="Item"/>
    <tableColumn id="2" xr3:uid="{C84FAF31-378D-455B-92F3-791604310B0E}" name="Milestone Ti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4E66B7-88F7-4826-A3F3-15BE8FCE34A1}" name="Resources" displayName="Resources" ref="A7:E45" totalsRowShown="0">
  <autoFilter ref="A7:E45" xr:uid="{9C4E66B7-88F7-4826-A3F3-15BE8FCE34A1}"/>
  <tableColumns count="5">
    <tableColumn id="1" xr3:uid="{309660CB-72AF-4D14-AB4C-7CBEFD7E7DF7}" name="Raw Resource"/>
    <tableColumn id="2" xr3:uid="{C7095C65-69FE-4DDB-8AD5-4FE61795D95E}" name="Machine"/>
    <tableColumn id="4" xr3:uid="{3CA4CC31-9A4C-4C75-83F6-243F1D3B15A6}" name="Purity"/>
    <tableColumn id="5" xr3:uid="{E66779D3-2E0C-496C-9F44-BF941FBC935D}" name="# Nodes"/>
    <tableColumn id="6" xr3:uid="{ECE7A0BE-181E-405E-8483-92003F473BC6}" name="Resources Produced" dataDxfId="10">
      <calculatedColumnFormula>_xlfn.CONCAT((VLOOKUP(Resources[[#This Row],[Machine]],Machines!$A$2:$B$6,2,FALSE)*VLOOKUP(Resources[[#This Row],[Purity]],$A$3:$B$5,2,FALSE))*D8," ", A8)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8B5AE0E-7D7D-410B-A887-2F8D03915E54}" name="Recipies_Smelter" displayName="Recipies_Smelter" ref="A2:E5" totalsRowShown="0">
  <autoFilter ref="A2:E5" xr:uid="{28B5AE0E-7D7D-410B-A887-2F8D03915E54}"/>
  <tableColumns count="5">
    <tableColumn id="1" xr3:uid="{92F92622-57CD-4165-94FB-A08FF6A2A53C}" name="Input"/>
    <tableColumn id="2" xr3:uid="{1C2F3632-6059-4563-897E-2699E067B7FD}" name="Input Rate (# items)"/>
    <tableColumn id="7" xr3:uid="{29322B19-9215-480A-85F7-3864B79F556D}" name="Production Rate (s)"/>
    <tableColumn id="3" xr3:uid="{F376E5AA-D2CC-4F41-82B1-124F312271EC}" name="Output"/>
    <tableColumn id="4" xr3:uid="{0DA7B2D7-F0FF-4C40-A3B6-639CC8BB678A}" name="Output Rate (# Items)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A367213-AB56-45F3-A54E-4D28841C7CF9}" name="Recipies_Refinery" displayName="Recipies_Refinery" ref="A59:I71" totalsRowShown="0" headerRowDxfId="9">
  <autoFilter ref="A59:I71" xr:uid="{2A367213-AB56-45F3-A54E-4D28841C7CF9}"/>
  <tableColumns count="9">
    <tableColumn id="1" xr3:uid="{40CBDC94-8B7C-450D-B072-F64D67DAC1AD}" name="Input 1"/>
    <tableColumn id="2" xr3:uid="{22D9E365-7B0A-401A-8550-EFC2E23955E3}" name="Input 1 Rate (# items)"/>
    <tableColumn id="3" xr3:uid="{FFDBA1C8-AB7B-41A5-981C-5A695E8834D1}" name="Input 2"/>
    <tableColumn id="4" xr3:uid="{BF048371-70C0-41F0-A0A4-C2A06565F0BA}" name="Input 2 Rate (# items)"/>
    <tableColumn id="5" xr3:uid="{8AB1AB67-0828-434E-A6C9-6EF548200F63}" name="Production Rate (s)"/>
    <tableColumn id="6" xr3:uid="{A02AAB8C-35A0-40B8-911F-7FCC22DF10FD}" name="Output 1"/>
    <tableColumn id="7" xr3:uid="{410842F0-8553-4DD8-9838-25B5EC5299BD}" name="Output 1 Rate (# Items)"/>
    <tableColumn id="8" xr3:uid="{1FCFC0C0-23FD-41A5-8641-F6C430EC9740}" name="Output 2"/>
    <tableColumn id="9" xr3:uid="{2FCD593B-9C24-4CFD-9D57-FB76E1865327}" name="Output 2 Rate (# Items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8C44B9D-D9A7-4999-ADEA-AE6D98339AED}" name="Recipies_Constructor" displayName="Recipies_Constructor" ref="A8:E27" totalsRowShown="0" headerRowDxfId="6" headerRowBorderDxfId="7" tableBorderDxfId="8">
  <autoFilter ref="A8:E27" xr:uid="{98C44B9D-D9A7-4999-ADEA-AE6D98339AED}"/>
  <tableColumns count="5">
    <tableColumn id="1" xr3:uid="{D30FE19D-4A1F-480B-A7F3-3BAD9990D917}" name="Input"/>
    <tableColumn id="2" xr3:uid="{B60502C8-804C-495C-B26C-25CEC85AF40D}" name="Input Rate (# items)"/>
    <tableColumn id="3" xr3:uid="{84744B60-6734-4475-ADE4-963CE1F62C23}" name="Production Rate (s)"/>
    <tableColumn id="4" xr3:uid="{BC917746-A415-466B-BC2A-555108CD8416}" name="Output"/>
    <tableColumn id="5" xr3:uid="{21DDD50F-4DD9-4A81-9B9A-96F7C7806F8B}" name="Output Rate (# Items)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4A9223C-B845-4136-9A8C-BC7DD5CB9D76}" name="Recipes_Assembler" displayName="Recipes_Assembler" ref="A30:G56" totalsRowShown="0" headerRowDxfId="0" headerRowBorderDxfId="1" tableBorderDxfId="2">
  <autoFilter ref="A30:G56" xr:uid="{D4A9223C-B845-4136-9A8C-BC7DD5CB9D76}"/>
  <tableColumns count="7">
    <tableColumn id="1" xr3:uid="{C5E1AA42-09D5-4E12-85B9-159E4AA6F9C4}" name="Input 1"/>
    <tableColumn id="2" xr3:uid="{EE687244-F37A-45DD-BB36-444C80A5AFA5}" name="Input 1 Rate (# items)"/>
    <tableColumn id="3" xr3:uid="{E879363F-E92F-4A28-8127-0CD6F10832EA}" name="Input 2"/>
    <tableColumn id="4" xr3:uid="{7BEF2859-6B6E-4D0B-B926-E1C2E99DE55D}" name="Input 2 Rate (# items)"/>
    <tableColumn id="5" xr3:uid="{51C898B4-2780-4B84-BE57-FFED3DA4A498}" name="Production Rate (s)"/>
    <tableColumn id="6" xr3:uid="{F7E68F03-ABFA-4BC1-9805-F9D1FB8D72AF}" name="Output"/>
    <tableColumn id="7" xr3:uid="{2262CE15-190B-4478-AAB6-AD31CC8CB0A8}" name="Output Rate (# Item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atisfactorygame.com/" TargetMode="External"/><Relationship Id="rId1" Type="http://schemas.openxmlformats.org/officeDocument/2006/relationships/hyperlink" Target="https://satisfactory.wiki.gg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3BC14-7D53-47F1-B5A1-BA256A7DD3C2}">
  <dimension ref="A1:E23"/>
  <sheetViews>
    <sheetView workbookViewId="0">
      <selection activeCell="B23" sqref="B23"/>
    </sheetView>
  </sheetViews>
  <sheetFormatPr defaultRowHeight="15" x14ac:dyDescent="0.25"/>
  <cols>
    <col min="1" max="1" width="27.7109375" bestFit="1" customWidth="1"/>
  </cols>
  <sheetData>
    <row r="1" spans="1:5" ht="26.25" x14ac:dyDescent="0.4">
      <c r="A1" s="6" t="s">
        <v>3</v>
      </c>
      <c r="B1" s="6"/>
      <c r="C1" s="6"/>
      <c r="D1" s="6"/>
      <c r="E1" s="6"/>
    </row>
    <row r="3" spans="1:5" ht="24" x14ac:dyDescent="0.4">
      <c r="A3" s="1" t="s">
        <v>0</v>
      </c>
      <c r="B3" s="2" t="s">
        <v>1</v>
      </c>
    </row>
    <row r="5" spans="1:5" ht="24" x14ac:dyDescent="0.4">
      <c r="A5" s="1" t="s">
        <v>2</v>
      </c>
      <c r="B5" t="s">
        <v>4</v>
      </c>
    </row>
    <row r="6" spans="1:5" x14ac:dyDescent="0.25">
      <c r="B6" t="s">
        <v>5</v>
      </c>
    </row>
    <row r="7" spans="1:5" x14ac:dyDescent="0.25">
      <c r="B7" t="s">
        <v>7</v>
      </c>
    </row>
    <row r="8" spans="1:5" x14ac:dyDescent="0.25">
      <c r="B8" t="s">
        <v>6</v>
      </c>
    </row>
    <row r="10" spans="1:5" x14ac:dyDescent="0.25">
      <c r="B10" t="s">
        <v>15</v>
      </c>
    </row>
    <row r="11" spans="1:5" x14ac:dyDescent="0.25">
      <c r="B11" t="s">
        <v>194</v>
      </c>
    </row>
    <row r="14" spans="1:5" x14ac:dyDescent="0.25">
      <c r="B14" t="s">
        <v>198</v>
      </c>
    </row>
    <row r="15" spans="1:5" x14ac:dyDescent="0.25">
      <c r="B15" t="s">
        <v>9</v>
      </c>
    </row>
    <row r="16" spans="1:5" x14ac:dyDescent="0.25">
      <c r="B16" t="s">
        <v>10</v>
      </c>
    </row>
    <row r="17" spans="1:2" x14ac:dyDescent="0.25">
      <c r="B17" t="s">
        <v>11</v>
      </c>
    </row>
    <row r="22" spans="1:2" ht="24" x14ac:dyDescent="0.4">
      <c r="A22" s="1" t="s">
        <v>191</v>
      </c>
      <c r="B22" s="14" t="s">
        <v>192</v>
      </c>
    </row>
    <row r="23" spans="1:2" x14ac:dyDescent="0.25">
      <c r="B23" s="14" t="s">
        <v>193</v>
      </c>
    </row>
  </sheetData>
  <mergeCells count="1">
    <mergeCell ref="A1:E1"/>
  </mergeCells>
  <hyperlinks>
    <hyperlink ref="B22" r:id="rId1" xr:uid="{633DC6FE-CD3F-416D-9CC9-EC7E0502C850}"/>
    <hyperlink ref="B23" r:id="rId2" xr:uid="{D968C418-90AA-4C1E-B4CE-6AE0C3E1381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14B52-F991-4364-A93C-5C2C07EB8ACF}">
  <dimension ref="A1:E19"/>
  <sheetViews>
    <sheetView workbookViewId="0">
      <selection activeCell="B54" sqref="B54"/>
    </sheetView>
  </sheetViews>
  <sheetFormatPr defaultRowHeight="15" x14ac:dyDescent="0.25"/>
  <cols>
    <col min="1" max="1" width="23.140625" bestFit="1" customWidth="1"/>
    <col min="2" max="2" width="22.140625" bestFit="1" customWidth="1"/>
    <col min="3" max="3" width="20.28515625" bestFit="1" customWidth="1"/>
  </cols>
  <sheetData>
    <row r="1" spans="1:5" ht="18.75" x14ac:dyDescent="0.3">
      <c r="A1" s="10" t="s">
        <v>39</v>
      </c>
    </row>
    <row r="2" spans="1:5" x14ac:dyDescent="0.25">
      <c r="A2" t="s">
        <v>38</v>
      </c>
      <c r="B2" t="s">
        <v>173</v>
      </c>
      <c r="C2" t="s">
        <v>50</v>
      </c>
    </row>
    <row r="3" spans="1:5" x14ac:dyDescent="0.25">
      <c r="A3" t="s">
        <v>14</v>
      </c>
      <c r="B3">
        <v>240</v>
      </c>
      <c r="C3">
        <v>45</v>
      </c>
    </row>
    <row r="4" spans="1:5" x14ac:dyDescent="0.25">
      <c r="A4" t="s">
        <v>33</v>
      </c>
      <c r="B4">
        <v>120</v>
      </c>
      <c r="C4">
        <v>40</v>
      </c>
    </row>
    <row r="5" spans="1:5" x14ac:dyDescent="0.25">
      <c r="A5" t="s">
        <v>22</v>
      </c>
      <c r="B5">
        <v>60</v>
      </c>
      <c r="C5">
        <v>150</v>
      </c>
      <c r="D5" t="s">
        <v>188</v>
      </c>
      <c r="E5" t="s">
        <v>190</v>
      </c>
    </row>
    <row r="6" spans="1:5" x14ac:dyDescent="0.25">
      <c r="A6" t="s">
        <v>37</v>
      </c>
      <c r="B6">
        <v>120</v>
      </c>
      <c r="C6">
        <v>20</v>
      </c>
      <c r="E6" t="s">
        <v>189</v>
      </c>
    </row>
    <row r="8" spans="1:5" ht="18.75" x14ac:dyDescent="0.3">
      <c r="A8" s="10" t="s">
        <v>40</v>
      </c>
    </row>
    <row r="9" spans="1:5" x14ac:dyDescent="0.25">
      <c r="A9" t="s">
        <v>38</v>
      </c>
      <c r="B9" t="s">
        <v>50</v>
      </c>
    </row>
    <row r="10" spans="1:5" x14ac:dyDescent="0.25">
      <c r="A10" t="s">
        <v>41</v>
      </c>
      <c r="B10">
        <v>4</v>
      </c>
    </row>
    <row r="11" spans="1:5" x14ac:dyDescent="0.25">
      <c r="A11" t="s">
        <v>42</v>
      </c>
      <c r="B11">
        <v>30</v>
      </c>
    </row>
    <row r="12" spans="1:5" x14ac:dyDescent="0.25">
      <c r="A12" t="s">
        <v>43</v>
      </c>
      <c r="B12">
        <v>4</v>
      </c>
    </row>
    <row r="13" spans="1:5" x14ac:dyDescent="0.25">
      <c r="A13" t="s">
        <v>44</v>
      </c>
      <c r="B13">
        <v>15</v>
      </c>
    </row>
    <row r="14" spans="1:5" x14ac:dyDescent="0.25">
      <c r="A14" t="s">
        <v>40</v>
      </c>
    </row>
    <row r="15" spans="1:5" x14ac:dyDescent="0.25">
      <c r="A15" t="s">
        <v>45</v>
      </c>
    </row>
    <row r="16" spans="1:5" x14ac:dyDescent="0.25">
      <c r="A16" t="s">
        <v>46</v>
      </c>
    </row>
    <row r="17" spans="1:1" x14ac:dyDescent="0.25">
      <c r="A17" t="s">
        <v>47</v>
      </c>
    </row>
    <row r="18" spans="1:1" x14ac:dyDescent="0.25">
      <c r="A18" t="s">
        <v>48</v>
      </c>
    </row>
    <row r="19" spans="1:1" x14ac:dyDescent="0.25">
      <c r="A19" t="s">
        <v>49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DF055-0727-4320-894B-46E0A3B0A92B}">
  <dimension ref="A1:B129"/>
  <sheetViews>
    <sheetView workbookViewId="0">
      <selection activeCell="A14" sqref="A14"/>
    </sheetView>
  </sheetViews>
  <sheetFormatPr defaultRowHeight="15" x14ac:dyDescent="0.25"/>
  <cols>
    <col min="1" max="1" width="26.140625" customWidth="1"/>
    <col min="2" max="2" width="16" customWidth="1"/>
  </cols>
  <sheetData>
    <row r="1" spans="1:2" x14ac:dyDescent="0.25">
      <c r="A1" t="s">
        <v>58</v>
      </c>
    </row>
    <row r="2" spans="1:2" x14ac:dyDescent="0.25">
      <c r="A2" t="s">
        <v>59</v>
      </c>
    </row>
    <row r="4" spans="1:2" x14ac:dyDescent="0.25">
      <c r="A4" t="s">
        <v>57</v>
      </c>
      <c r="B4" t="s">
        <v>56</v>
      </c>
    </row>
    <row r="5" spans="1:2" x14ac:dyDescent="0.25">
      <c r="A5" t="s">
        <v>13</v>
      </c>
      <c r="B5">
        <v>1</v>
      </c>
    </row>
    <row r="6" spans="1:2" x14ac:dyDescent="0.25">
      <c r="A6" t="s">
        <v>53</v>
      </c>
      <c r="B6">
        <v>1</v>
      </c>
    </row>
    <row r="7" spans="1:2" x14ac:dyDescent="0.25">
      <c r="A7" t="s">
        <v>60</v>
      </c>
      <c r="B7">
        <v>1</v>
      </c>
    </row>
    <row r="8" spans="1:2" x14ac:dyDescent="0.25">
      <c r="A8" t="s">
        <v>61</v>
      </c>
      <c r="B8">
        <v>1</v>
      </c>
    </row>
    <row r="9" spans="1:2" x14ac:dyDescent="0.25">
      <c r="A9" t="s">
        <v>66</v>
      </c>
      <c r="B9">
        <v>1</v>
      </c>
    </row>
    <row r="10" spans="1:2" x14ac:dyDescent="0.25">
      <c r="A10" t="s">
        <v>67</v>
      </c>
      <c r="B10">
        <v>1</v>
      </c>
    </row>
    <row r="11" spans="1:2" x14ac:dyDescent="0.25">
      <c r="A11" t="s">
        <v>25</v>
      </c>
      <c r="B11">
        <v>1</v>
      </c>
    </row>
    <row r="12" spans="1:2" x14ac:dyDescent="0.25">
      <c r="A12" t="s">
        <v>62</v>
      </c>
      <c r="B12">
        <v>1</v>
      </c>
    </row>
    <row r="13" spans="1:2" x14ac:dyDescent="0.25">
      <c r="A13" t="s">
        <v>63</v>
      </c>
      <c r="B13">
        <v>1</v>
      </c>
    </row>
    <row r="14" spans="1:2" x14ac:dyDescent="0.25">
      <c r="A14" t="s">
        <v>64</v>
      </c>
      <c r="B14">
        <v>1</v>
      </c>
    </row>
    <row r="15" spans="1:2" x14ac:dyDescent="0.25">
      <c r="A15" t="s">
        <v>26</v>
      </c>
      <c r="B15">
        <v>1</v>
      </c>
    </row>
    <row r="16" spans="1:2" x14ac:dyDescent="0.25">
      <c r="A16" t="s">
        <v>65</v>
      </c>
      <c r="B16">
        <v>1</v>
      </c>
    </row>
    <row r="17" spans="1:2" x14ac:dyDescent="0.25">
      <c r="A17" t="s">
        <v>27</v>
      </c>
      <c r="B17">
        <v>1</v>
      </c>
    </row>
    <row r="18" spans="1:2" x14ac:dyDescent="0.25">
      <c r="A18" t="s">
        <v>30</v>
      </c>
      <c r="B18">
        <v>1</v>
      </c>
    </row>
    <row r="19" spans="1:2" x14ac:dyDescent="0.25">
      <c r="A19" t="s">
        <v>31</v>
      </c>
      <c r="B19">
        <v>1</v>
      </c>
    </row>
    <row r="20" spans="1:2" x14ac:dyDescent="0.25">
      <c r="A20" t="s">
        <v>68</v>
      </c>
      <c r="B20">
        <v>2</v>
      </c>
    </row>
    <row r="21" spans="1:2" x14ac:dyDescent="0.25">
      <c r="A21" t="s">
        <v>69</v>
      </c>
      <c r="B21">
        <v>2</v>
      </c>
    </row>
    <row r="22" spans="1:2" x14ac:dyDescent="0.25">
      <c r="A22" t="s">
        <v>70</v>
      </c>
      <c r="B22">
        <v>2</v>
      </c>
    </row>
    <row r="23" spans="1:2" x14ac:dyDescent="0.25">
      <c r="A23" t="s">
        <v>78</v>
      </c>
      <c r="B23">
        <v>2</v>
      </c>
    </row>
    <row r="24" spans="1:2" x14ac:dyDescent="0.25">
      <c r="A24" t="s">
        <v>71</v>
      </c>
      <c r="B24">
        <v>3</v>
      </c>
    </row>
    <row r="25" spans="1:2" x14ac:dyDescent="0.25">
      <c r="A25" t="s">
        <v>72</v>
      </c>
      <c r="B25">
        <v>3</v>
      </c>
    </row>
    <row r="26" spans="1:2" x14ac:dyDescent="0.25">
      <c r="A26" t="s">
        <v>73</v>
      </c>
      <c r="B26">
        <v>3</v>
      </c>
    </row>
    <row r="27" spans="1:2" x14ac:dyDescent="0.25">
      <c r="A27" t="s">
        <v>36</v>
      </c>
      <c r="B27">
        <v>3</v>
      </c>
    </row>
    <row r="28" spans="1:2" x14ac:dyDescent="0.25">
      <c r="A28" t="s">
        <v>74</v>
      </c>
      <c r="B28">
        <v>4</v>
      </c>
    </row>
    <row r="29" spans="1:2" x14ac:dyDescent="0.25">
      <c r="A29" t="s">
        <v>75</v>
      </c>
      <c r="B29">
        <v>4</v>
      </c>
    </row>
    <row r="30" spans="1:2" x14ac:dyDescent="0.25">
      <c r="A30" t="s">
        <v>76</v>
      </c>
      <c r="B30">
        <v>4</v>
      </c>
    </row>
    <row r="31" spans="1:2" x14ac:dyDescent="0.25">
      <c r="A31" t="s">
        <v>77</v>
      </c>
      <c r="B31">
        <v>4</v>
      </c>
    </row>
    <row r="32" spans="1:2" x14ac:dyDescent="0.25">
      <c r="A32" t="s">
        <v>79</v>
      </c>
      <c r="B32">
        <v>5</v>
      </c>
    </row>
    <row r="33" spans="1:2" x14ac:dyDescent="0.25">
      <c r="A33" t="s">
        <v>80</v>
      </c>
      <c r="B33">
        <v>5</v>
      </c>
    </row>
    <row r="34" spans="1:2" x14ac:dyDescent="0.25">
      <c r="A34" t="s">
        <v>81</v>
      </c>
      <c r="B34">
        <v>5</v>
      </c>
    </row>
    <row r="35" spans="1:2" x14ac:dyDescent="0.25">
      <c r="A35" t="s">
        <v>82</v>
      </c>
      <c r="B35">
        <v>5</v>
      </c>
    </row>
    <row r="36" spans="1:2" x14ac:dyDescent="0.25">
      <c r="A36" t="s">
        <v>83</v>
      </c>
      <c r="B36">
        <v>5</v>
      </c>
    </row>
    <row r="37" spans="1:2" x14ac:dyDescent="0.25">
      <c r="A37" t="s">
        <v>84</v>
      </c>
      <c r="B37">
        <v>5</v>
      </c>
    </row>
    <row r="38" spans="1:2" x14ac:dyDescent="0.25">
      <c r="A38" t="s">
        <v>85</v>
      </c>
      <c r="B38">
        <v>5</v>
      </c>
    </row>
    <row r="39" spans="1:2" x14ac:dyDescent="0.25">
      <c r="A39" t="s">
        <v>86</v>
      </c>
      <c r="B39">
        <v>5</v>
      </c>
    </row>
    <row r="40" spans="1:2" x14ac:dyDescent="0.25">
      <c r="A40" t="s">
        <v>87</v>
      </c>
      <c r="B40">
        <v>5</v>
      </c>
    </row>
    <row r="41" spans="1:2" x14ac:dyDescent="0.25">
      <c r="A41" t="s">
        <v>88</v>
      </c>
      <c r="B41">
        <v>5</v>
      </c>
    </row>
    <row r="42" spans="1:2" x14ac:dyDescent="0.25">
      <c r="A42" t="s">
        <v>89</v>
      </c>
      <c r="B42">
        <v>5</v>
      </c>
    </row>
    <row r="43" spans="1:2" x14ac:dyDescent="0.25">
      <c r="A43" t="s">
        <v>90</v>
      </c>
      <c r="B43">
        <v>5</v>
      </c>
    </row>
    <row r="44" spans="1:2" x14ac:dyDescent="0.25">
      <c r="A44" t="s">
        <v>91</v>
      </c>
      <c r="B44">
        <v>6</v>
      </c>
    </row>
    <row r="45" spans="1:2" x14ac:dyDescent="0.25">
      <c r="A45" t="s">
        <v>92</v>
      </c>
      <c r="B45">
        <v>6</v>
      </c>
    </row>
    <row r="46" spans="1:2" x14ac:dyDescent="0.25">
      <c r="A46" t="s">
        <v>93</v>
      </c>
      <c r="B46">
        <v>6</v>
      </c>
    </row>
    <row r="47" spans="1:2" x14ac:dyDescent="0.25">
      <c r="A47" t="s">
        <v>94</v>
      </c>
      <c r="B47">
        <v>6</v>
      </c>
    </row>
    <row r="48" spans="1:2" x14ac:dyDescent="0.25">
      <c r="A48" t="s">
        <v>95</v>
      </c>
      <c r="B48">
        <v>7</v>
      </c>
    </row>
    <row r="49" spans="1:2" x14ac:dyDescent="0.25">
      <c r="A49" t="s">
        <v>96</v>
      </c>
      <c r="B49">
        <v>7</v>
      </c>
    </row>
    <row r="50" spans="1:2" x14ac:dyDescent="0.25">
      <c r="A50" t="s">
        <v>97</v>
      </c>
      <c r="B50">
        <v>7</v>
      </c>
    </row>
    <row r="51" spans="1:2" x14ac:dyDescent="0.25">
      <c r="A51" t="s">
        <v>98</v>
      </c>
      <c r="B51">
        <v>7</v>
      </c>
    </row>
    <row r="52" spans="1:2" x14ac:dyDescent="0.25">
      <c r="A52" t="s">
        <v>99</v>
      </c>
      <c r="B52">
        <v>7</v>
      </c>
    </row>
    <row r="53" spans="1:2" x14ac:dyDescent="0.25">
      <c r="A53" t="s">
        <v>100</v>
      </c>
      <c r="B53">
        <v>7</v>
      </c>
    </row>
    <row r="54" spans="1:2" x14ac:dyDescent="0.25">
      <c r="A54" t="s">
        <v>101</v>
      </c>
      <c r="B54">
        <v>7</v>
      </c>
    </row>
    <row r="55" spans="1:2" x14ac:dyDescent="0.25">
      <c r="A55" t="s">
        <v>102</v>
      </c>
      <c r="B55">
        <v>7</v>
      </c>
    </row>
    <row r="56" spans="1:2" x14ac:dyDescent="0.25">
      <c r="A56" t="s">
        <v>103</v>
      </c>
      <c r="B56">
        <v>7</v>
      </c>
    </row>
    <row r="57" spans="1:2" x14ac:dyDescent="0.25">
      <c r="A57" t="s">
        <v>104</v>
      </c>
      <c r="B57">
        <v>7</v>
      </c>
    </row>
    <row r="58" spans="1:2" x14ac:dyDescent="0.25">
      <c r="A58" t="s">
        <v>105</v>
      </c>
      <c r="B58">
        <v>7</v>
      </c>
    </row>
    <row r="59" spans="1:2" x14ac:dyDescent="0.25">
      <c r="A59" t="s">
        <v>106</v>
      </c>
      <c r="B59">
        <v>7</v>
      </c>
    </row>
    <row r="60" spans="1:2" x14ac:dyDescent="0.25">
      <c r="A60" t="s">
        <v>107</v>
      </c>
      <c r="B60">
        <v>8</v>
      </c>
    </row>
    <row r="61" spans="1:2" x14ac:dyDescent="0.25">
      <c r="A61" t="s">
        <v>108</v>
      </c>
      <c r="B61">
        <v>8</v>
      </c>
    </row>
    <row r="62" spans="1:2" x14ac:dyDescent="0.25">
      <c r="A62" t="s">
        <v>109</v>
      </c>
      <c r="B62">
        <v>8</v>
      </c>
    </row>
    <row r="63" spans="1:2" x14ac:dyDescent="0.25">
      <c r="A63" t="s">
        <v>110</v>
      </c>
      <c r="B63">
        <v>8</v>
      </c>
    </row>
    <row r="64" spans="1:2" x14ac:dyDescent="0.25">
      <c r="A64" t="s">
        <v>111</v>
      </c>
      <c r="B64">
        <v>8</v>
      </c>
    </row>
    <row r="65" spans="1:2" x14ac:dyDescent="0.25">
      <c r="A65" t="s">
        <v>35</v>
      </c>
      <c r="B65">
        <v>8</v>
      </c>
    </row>
    <row r="66" spans="1:2" x14ac:dyDescent="0.25">
      <c r="A66" t="s">
        <v>112</v>
      </c>
      <c r="B66">
        <v>8</v>
      </c>
    </row>
    <row r="67" spans="1:2" x14ac:dyDescent="0.25">
      <c r="A67" t="s">
        <v>113</v>
      </c>
      <c r="B67">
        <v>8</v>
      </c>
    </row>
    <row r="68" spans="1:2" x14ac:dyDescent="0.25">
      <c r="A68" t="s">
        <v>114</v>
      </c>
      <c r="B68">
        <v>8</v>
      </c>
    </row>
    <row r="69" spans="1:2" x14ac:dyDescent="0.25">
      <c r="A69" t="s">
        <v>115</v>
      </c>
      <c r="B69">
        <v>8</v>
      </c>
    </row>
    <row r="70" spans="1:2" x14ac:dyDescent="0.25">
      <c r="A70" t="s">
        <v>116</v>
      </c>
      <c r="B70">
        <v>8</v>
      </c>
    </row>
    <row r="71" spans="1:2" x14ac:dyDescent="0.25">
      <c r="A71" t="s">
        <v>117</v>
      </c>
      <c r="B71">
        <v>8</v>
      </c>
    </row>
    <row r="72" spans="1:2" x14ac:dyDescent="0.25">
      <c r="A72" t="s">
        <v>118</v>
      </c>
      <c r="B72">
        <v>8</v>
      </c>
    </row>
    <row r="73" spans="1:2" x14ac:dyDescent="0.25">
      <c r="A73" t="s">
        <v>119</v>
      </c>
      <c r="B73">
        <v>8</v>
      </c>
    </row>
    <row r="74" spans="1:2" x14ac:dyDescent="0.25">
      <c r="A74" t="s">
        <v>120</v>
      </c>
      <c r="B74">
        <v>8</v>
      </c>
    </row>
    <row r="75" spans="1:2" x14ac:dyDescent="0.25">
      <c r="A75" t="s">
        <v>121</v>
      </c>
      <c r="B75">
        <v>8</v>
      </c>
    </row>
    <row r="76" spans="1:2" x14ac:dyDescent="0.25">
      <c r="A76" t="s">
        <v>122</v>
      </c>
      <c r="B76">
        <v>8</v>
      </c>
    </row>
    <row r="77" spans="1:2" x14ac:dyDescent="0.25">
      <c r="A77" t="s">
        <v>123</v>
      </c>
      <c r="B77">
        <v>8</v>
      </c>
    </row>
    <row r="78" spans="1:2" x14ac:dyDescent="0.25">
      <c r="A78" t="s">
        <v>124</v>
      </c>
      <c r="B78">
        <v>8</v>
      </c>
    </row>
    <row r="79" spans="1:2" x14ac:dyDescent="0.25">
      <c r="A79" t="s">
        <v>125</v>
      </c>
      <c r="B79">
        <v>8</v>
      </c>
    </row>
    <row r="80" spans="1:2" x14ac:dyDescent="0.25">
      <c r="A80" t="s">
        <v>126</v>
      </c>
      <c r="B80">
        <v>8</v>
      </c>
    </row>
    <row r="81" spans="1:2" x14ac:dyDescent="0.25">
      <c r="A81" t="s">
        <v>127</v>
      </c>
      <c r="B81">
        <v>9</v>
      </c>
    </row>
    <row r="82" spans="1:2" x14ac:dyDescent="0.25">
      <c r="A82" t="s">
        <v>128</v>
      </c>
      <c r="B82">
        <v>9</v>
      </c>
    </row>
    <row r="83" spans="1:2" x14ac:dyDescent="0.25">
      <c r="A83" t="s">
        <v>129</v>
      </c>
      <c r="B83">
        <v>9</v>
      </c>
    </row>
    <row r="84" spans="1:2" x14ac:dyDescent="0.25">
      <c r="A84" t="s">
        <v>130</v>
      </c>
      <c r="B84">
        <v>9</v>
      </c>
    </row>
    <row r="85" spans="1:2" x14ac:dyDescent="0.25">
      <c r="A85" t="s">
        <v>131</v>
      </c>
      <c r="B85">
        <v>9</v>
      </c>
    </row>
    <row r="86" spans="1:2" x14ac:dyDescent="0.25">
      <c r="A86" t="s">
        <v>132</v>
      </c>
      <c r="B86">
        <v>9</v>
      </c>
    </row>
    <row r="87" spans="1:2" x14ac:dyDescent="0.25">
      <c r="A87" t="s">
        <v>133</v>
      </c>
      <c r="B87">
        <v>9</v>
      </c>
    </row>
    <row r="88" spans="1:2" x14ac:dyDescent="0.25">
      <c r="A88" t="s">
        <v>134</v>
      </c>
      <c r="B88">
        <v>9</v>
      </c>
    </row>
    <row r="89" spans="1:2" x14ac:dyDescent="0.25">
      <c r="A89" t="s">
        <v>135</v>
      </c>
      <c r="B89">
        <v>9</v>
      </c>
    </row>
    <row r="90" spans="1:2" x14ac:dyDescent="0.25">
      <c r="A90" t="s">
        <v>136</v>
      </c>
      <c r="B90">
        <v>9</v>
      </c>
    </row>
    <row r="91" spans="1:2" x14ac:dyDescent="0.25">
      <c r="A91" t="s">
        <v>137</v>
      </c>
      <c r="B91">
        <v>9</v>
      </c>
    </row>
    <row r="92" spans="1:2" x14ac:dyDescent="0.25">
      <c r="A92" t="s">
        <v>138</v>
      </c>
      <c r="B92">
        <v>9</v>
      </c>
    </row>
    <row r="93" spans="1:2" x14ac:dyDescent="0.25">
      <c r="A93" t="s">
        <v>139</v>
      </c>
      <c r="B93">
        <v>9</v>
      </c>
    </row>
    <row r="94" spans="1:2" x14ac:dyDescent="0.25">
      <c r="A94" t="s">
        <v>140</v>
      </c>
      <c r="B94">
        <v>9</v>
      </c>
    </row>
    <row r="95" spans="1:2" x14ac:dyDescent="0.25">
      <c r="A95" t="s">
        <v>141</v>
      </c>
      <c r="B95">
        <v>9</v>
      </c>
    </row>
    <row r="96" spans="1:2" x14ac:dyDescent="0.25">
      <c r="A96" t="s">
        <v>32</v>
      </c>
      <c r="B96">
        <v>1.5</v>
      </c>
    </row>
    <row r="97" spans="1:2" x14ac:dyDescent="0.25">
      <c r="A97" t="s">
        <v>142</v>
      </c>
      <c r="B97">
        <v>1.5</v>
      </c>
    </row>
    <row r="98" spans="1:2" x14ac:dyDescent="0.25">
      <c r="A98" t="s">
        <v>143</v>
      </c>
      <c r="B98">
        <v>1.5</v>
      </c>
    </row>
    <row r="99" spans="1:2" x14ac:dyDescent="0.25">
      <c r="A99" t="s">
        <v>144</v>
      </c>
      <c r="B99">
        <v>1.5</v>
      </c>
    </row>
    <row r="100" spans="1:2" x14ac:dyDescent="0.25">
      <c r="A100" t="s">
        <v>24</v>
      </c>
      <c r="B100">
        <v>1.5</v>
      </c>
    </row>
    <row r="101" spans="1:2" x14ac:dyDescent="0.25">
      <c r="A101" t="s">
        <v>55</v>
      </c>
      <c r="B101">
        <v>1.5</v>
      </c>
    </row>
    <row r="102" spans="1:2" x14ac:dyDescent="0.25">
      <c r="A102" t="s">
        <v>145</v>
      </c>
      <c r="B102">
        <v>1.5</v>
      </c>
    </row>
    <row r="103" spans="1:2" x14ac:dyDescent="0.25">
      <c r="A103" t="s">
        <v>146</v>
      </c>
      <c r="B103">
        <v>1.5</v>
      </c>
    </row>
    <row r="104" spans="1:2" x14ac:dyDescent="0.25">
      <c r="A104" t="s">
        <v>147</v>
      </c>
      <c r="B104">
        <v>1.5</v>
      </c>
    </row>
    <row r="105" spans="1:2" x14ac:dyDescent="0.25">
      <c r="A105" t="s">
        <v>148</v>
      </c>
      <c r="B105">
        <v>1.5</v>
      </c>
    </row>
    <row r="106" spans="1:2" x14ac:dyDescent="0.25">
      <c r="A106" t="s">
        <v>149</v>
      </c>
      <c r="B106">
        <v>1.5</v>
      </c>
    </row>
    <row r="107" spans="1:2" x14ac:dyDescent="0.25">
      <c r="A107" t="s">
        <v>28</v>
      </c>
      <c r="B107">
        <v>1.5</v>
      </c>
    </row>
    <row r="108" spans="1:2" x14ac:dyDescent="0.25">
      <c r="A108" t="s">
        <v>150</v>
      </c>
      <c r="B108">
        <v>1.5</v>
      </c>
    </row>
    <row r="109" spans="1:2" x14ac:dyDescent="0.25">
      <c r="A109" t="s">
        <v>151</v>
      </c>
      <c r="B109">
        <v>1.5</v>
      </c>
    </row>
    <row r="110" spans="1:2" x14ac:dyDescent="0.25">
      <c r="A110" t="s">
        <v>152</v>
      </c>
      <c r="B110">
        <v>1.5</v>
      </c>
    </row>
    <row r="111" spans="1:2" x14ac:dyDescent="0.25">
      <c r="A111" t="s">
        <v>153</v>
      </c>
      <c r="B111">
        <v>1.5</v>
      </c>
    </row>
    <row r="112" spans="1:2" x14ac:dyDescent="0.25">
      <c r="A112" t="s">
        <v>154</v>
      </c>
      <c r="B112">
        <v>1.5</v>
      </c>
    </row>
    <row r="113" spans="1:2" x14ac:dyDescent="0.25">
      <c r="A113" t="s">
        <v>29</v>
      </c>
      <c r="B113">
        <v>1.5</v>
      </c>
    </row>
    <row r="114" spans="1:2" x14ac:dyDescent="0.25">
      <c r="A114" t="s">
        <v>155</v>
      </c>
      <c r="B114">
        <v>1.5</v>
      </c>
    </row>
    <row r="115" spans="1:2" x14ac:dyDescent="0.25">
      <c r="A115" t="s">
        <v>156</v>
      </c>
      <c r="B115">
        <v>1.5</v>
      </c>
    </row>
    <row r="116" spans="1:2" x14ac:dyDescent="0.25">
      <c r="A116" t="s">
        <v>157</v>
      </c>
      <c r="B116">
        <v>1.5</v>
      </c>
    </row>
    <row r="117" spans="1:2" x14ac:dyDescent="0.25">
      <c r="A117" t="s">
        <v>158</v>
      </c>
      <c r="B117">
        <v>1.5</v>
      </c>
    </row>
    <row r="118" spans="1:2" x14ac:dyDescent="0.25">
      <c r="A118" t="s">
        <v>159</v>
      </c>
      <c r="B118">
        <v>1.5</v>
      </c>
    </row>
    <row r="119" spans="1:2" x14ac:dyDescent="0.25">
      <c r="A119" t="s">
        <v>160</v>
      </c>
      <c r="B119">
        <v>1.5</v>
      </c>
    </row>
    <row r="120" spans="1:2" x14ac:dyDescent="0.25">
      <c r="A120" t="s">
        <v>161</v>
      </c>
      <c r="B120">
        <v>1.5</v>
      </c>
    </row>
    <row r="121" spans="1:2" x14ac:dyDescent="0.25">
      <c r="A121" t="s">
        <v>162</v>
      </c>
      <c r="B121">
        <v>1.5</v>
      </c>
    </row>
    <row r="122" spans="1:2" x14ac:dyDescent="0.25">
      <c r="A122" t="s">
        <v>163</v>
      </c>
      <c r="B122">
        <v>1.5</v>
      </c>
    </row>
    <row r="123" spans="1:2" x14ac:dyDescent="0.25">
      <c r="A123" t="s">
        <v>164</v>
      </c>
      <c r="B123">
        <v>1.5</v>
      </c>
    </row>
    <row r="124" spans="1:2" x14ac:dyDescent="0.25">
      <c r="A124" t="s">
        <v>165</v>
      </c>
      <c r="B124">
        <v>1.5</v>
      </c>
    </row>
    <row r="125" spans="1:2" x14ac:dyDescent="0.25">
      <c r="A125" t="s">
        <v>166</v>
      </c>
      <c r="B125">
        <v>1.5</v>
      </c>
    </row>
    <row r="126" spans="1:2" x14ac:dyDescent="0.25">
      <c r="A126" t="s">
        <v>167</v>
      </c>
      <c r="B126">
        <v>1.5</v>
      </c>
    </row>
    <row r="127" spans="1:2" x14ac:dyDescent="0.25">
      <c r="A127" t="s">
        <v>168</v>
      </c>
      <c r="B127">
        <v>1.5</v>
      </c>
    </row>
    <row r="128" spans="1:2" x14ac:dyDescent="0.25">
      <c r="A128" t="s">
        <v>169</v>
      </c>
      <c r="B128">
        <v>1.5</v>
      </c>
    </row>
    <row r="129" spans="1:2" x14ac:dyDescent="0.25">
      <c r="A129" t="s">
        <v>182</v>
      </c>
      <c r="B129">
        <v>1.5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34DBA-4DA0-4904-BEC7-C880D9BF4A22}">
  <dimension ref="A1:E45"/>
  <sheetViews>
    <sheetView workbookViewId="0">
      <selection activeCell="A15" sqref="A15"/>
    </sheetView>
  </sheetViews>
  <sheetFormatPr defaultRowHeight="15" x14ac:dyDescent="0.25"/>
  <cols>
    <col min="1" max="1" width="18.42578125" customWidth="1"/>
    <col min="2" max="2" width="22" bestFit="1" customWidth="1"/>
    <col min="3" max="3" width="9.140625" customWidth="1"/>
    <col min="4" max="4" width="23.140625" bestFit="1" customWidth="1"/>
    <col min="5" max="5" width="23.7109375" customWidth="1"/>
  </cols>
  <sheetData>
    <row r="1" spans="1:5" x14ac:dyDescent="0.25">
      <c r="A1" t="s">
        <v>21</v>
      </c>
    </row>
    <row r="2" spans="1:5" x14ac:dyDescent="0.25">
      <c r="A2" s="7" t="s">
        <v>20</v>
      </c>
      <c r="B2" s="7"/>
    </row>
    <row r="3" spans="1:5" x14ac:dyDescent="0.25">
      <c r="A3" s="4" t="s">
        <v>16</v>
      </c>
      <c r="B3" s="3">
        <v>0.5</v>
      </c>
    </row>
    <row r="4" spans="1:5" x14ac:dyDescent="0.25">
      <c r="A4" s="4" t="s">
        <v>18</v>
      </c>
      <c r="B4" s="3">
        <v>1</v>
      </c>
    </row>
    <row r="5" spans="1:5" x14ac:dyDescent="0.25">
      <c r="A5" s="4" t="s">
        <v>19</v>
      </c>
      <c r="B5" s="3">
        <v>2</v>
      </c>
    </row>
    <row r="7" spans="1:5" x14ac:dyDescent="0.25">
      <c r="A7" t="s">
        <v>8</v>
      </c>
      <c r="B7" t="s">
        <v>38</v>
      </c>
      <c r="C7" t="s">
        <v>23</v>
      </c>
      <c r="D7" t="s">
        <v>12</v>
      </c>
      <c r="E7" t="s">
        <v>17</v>
      </c>
    </row>
    <row r="8" spans="1:5" x14ac:dyDescent="0.25">
      <c r="A8" t="s">
        <v>13</v>
      </c>
      <c r="B8" t="s">
        <v>14</v>
      </c>
      <c r="C8" t="s">
        <v>16</v>
      </c>
      <c r="D8">
        <v>39</v>
      </c>
      <c r="E8" t="str">
        <f>_xlfn.CONCAT((VLOOKUP(Resources[[#This Row],[Machine]],Machines!$A$2:$B$6,2,FALSE)*VLOOKUP(Resources[[#This Row],[Purity]],$A$3:$B$5,2,FALSE))*D8," ", A8)</f>
        <v>4680 Iron Ore</v>
      </c>
    </row>
    <row r="9" spans="1:5" x14ac:dyDescent="0.25">
      <c r="A9" t="s">
        <v>13</v>
      </c>
      <c r="B9" t="s">
        <v>14</v>
      </c>
      <c r="C9" t="s">
        <v>18</v>
      </c>
      <c r="D9">
        <v>42</v>
      </c>
      <c r="E9" t="str">
        <f>_xlfn.CONCAT((VLOOKUP(Resources[[#This Row],[Machine]],Machines!$A$2:$B$6,2,FALSE)*VLOOKUP(Resources[[#This Row],[Purity]],$A$3:$B$5,2,FALSE))*D9," ", A9)</f>
        <v>10080 Iron Ore</v>
      </c>
    </row>
    <row r="10" spans="1:5" x14ac:dyDescent="0.25">
      <c r="A10" t="s">
        <v>13</v>
      </c>
      <c r="B10" t="s">
        <v>14</v>
      </c>
      <c r="C10" t="s">
        <v>19</v>
      </c>
      <c r="D10">
        <v>46</v>
      </c>
      <c r="E10" t="str">
        <f>_xlfn.CONCAT((VLOOKUP(Resources[[#This Row],[Machine]],Machines!$A$2:$B$6,2,FALSE)*VLOOKUP(Resources[[#This Row],[Purity]],$A$3:$B$5,2,FALSE))*D10," ", A10)</f>
        <v>22080 Iron Ore</v>
      </c>
    </row>
    <row r="11" spans="1:5" x14ac:dyDescent="0.25">
      <c r="A11" t="s">
        <v>25</v>
      </c>
      <c r="B11" t="s">
        <v>14</v>
      </c>
      <c r="C11" t="s">
        <v>16</v>
      </c>
      <c r="D11">
        <v>13</v>
      </c>
      <c r="E11" s="5" t="str">
        <f>_xlfn.CONCAT((VLOOKUP(Resources[[#This Row],[Machine]],Machines!$A$2:$B$6,2,FALSE)*VLOOKUP(Resources[[#This Row],[Purity]],$A$3:$B$5,2,FALSE))*D11," ", A11)</f>
        <v>1560 Copper Ore</v>
      </c>
    </row>
    <row r="12" spans="1:5" x14ac:dyDescent="0.25">
      <c r="A12" t="s">
        <v>25</v>
      </c>
      <c r="B12" t="s">
        <v>14</v>
      </c>
      <c r="C12" t="s">
        <v>18</v>
      </c>
      <c r="D12">
        <v>29</v>
      </c>
      <c r="E12" s="5" t="str">
        <f>_xlfn.CONCAT((VLOOKUP(Resources[[#This Row],[Machine]],Machines!$A$2:$B$6,2,FALSE)*VLOOKUP(Resources[[#This Row],[Purity]],$A$3:$B$5,2,FALSE))*D12," ", A12)</f>
        <v>6960 Copper Ore</v>
      </c>
    </row>
    <row r="13" spans="1:5" x14ac:dyDescent="0.25">
      <c r="A13" t="s">
        <v>25</v>
      </c>
      <c r="B13" t="s">
        <v>14</v>
      </c>
      <c r="C13" t="s">
        <v>19</v>
      </c>
      <c r="D13">
        <v>13</v>
      </c>
      <c r="E13" s="5" t="str">
        <f>_xlfn.CONCAT((VLOOKUP(Resources[[#This Row],[Machine]],Machines!$A$2:$B$6,2,FALSE)*VLOOKUP(Resources[[#This Row],[Purity]],$A$3:$B$5,2,FALSE))*D13," ", A13)</f>
        <v>6240 Copper Ore</v>
      </c>
    </row>
    <row r="14" spans="1:5" x14ac:dyDescent="0.25">
      <c r="A14" t="s">
        <v>26</v>
      </c>
      <c r="B14" t="s">
        <v>14</v>
      </c>
      <c r="C14" t="s">
        <v>16</v>
      </c>
      <c r="D14">
        <v>15</v>
      </c>
      <c r="E14" s="5" t="str">
        <f>_xlfn.CONCAT((VLOOKUP(Resources[[#This Row],[Machine]],Machines!$A$2:$B$6,2,FALSE)*VLOOKUP(Resources[[#This Row],[Purity]],$A$3:$B$5,2,FALSE))*D14," ", A14)</f>
        <v>1800 Limestone</v>
      </c>
    </row>
    <row r="15" spans="1:5" x14ac:dyDescent="0.25">
      <c r="A15" t="s">
        <v>26</v>
      </c>
      <c r="B15" t="s">
        <v>14</v>
      </c>
      <c r="C15" t="s">
        <v>18</v>
      </c>
      <c r="D15">
        <v>50</v>
      </c>
      <c r="E15" s="5" t="str">
        <f>_xlfn.CONCAT((VLOOKUP(Resources[[#This Row],[Machine]],Machines!$A$2:$B$6,2,FALSE)*VLOOKUP(Resources[[#This Row],[Purity]],$A$3:$B$5,2,FALSE))*D15," ", A15)</f>
        <v>12000 Limestone</v>
      </c>
    </row>
    <row r="16" spans="1:5" x14ac:dyDescent="0.25">
      <c r="A16" t="s">
        <v>26</v>
      </c>
      <c r="B16" t="s">
        <v>14</v>
      </c>
      <c r="C16" t="s">
        <v>19</v>
      </c>
      <c r="D16">
        <v>29</v>
      </c>
      <c r="E16" s="5" t="str">
        <f>_xlfn.CONCAT((VLOOKUP(Resources[[#This Row],[Machine]],Machines!$A$2:$B$6,2,FALSE)*VLOOKUP(Resources[[#This Row],[Purity]],$A$3:$B$5,2,FALSE))*D16," ", A16)</f>
        <v>13920 Limestone</v>
      </c>
    </row>
    <row r="17" spans="1:5" x14ac:dyDescent="0.25">
      <c r="A17" t="s">
        <v>24</v>
      </c>
      <c r="B17" t="s">
        <v>14</v>
      </c>
      <c r="C17" t="s">
        <v>18</v>
      </c>
      <c r="D17">
        <v>9</v>
      </c>
      <c r="E17" s="5" t="str">
        <f>_xlfn.CONCAT((VLOOKUP(Resources[[#This Row],[Machine]],Machines!$A$2:$B$6,2,FALSE)*VLOOKUP(Resources[[#This Row],[Purity]],$A$3:$B$5,2,FALSE))*D17," ", A17)</f>
        <v>2160 Caterium Ore</v>
      </c>
    </row>
    <row r="18" spans="1:5" x14ac:dyDescent="0.25">
      <c r="A18" t="s">
        <v>24</v>
      </c>
      <c r="B18" t="s">
        <v>14</v>
      </c>
      <c r="C18" t="s">
        <v>19</v>
      </c>
      <c r="D18">
        <v>8</v>
      </c>
      <c r="E18" s="5" t="str">
        <f>_xlfn.CONCAT((VLOOKUP(Resources[[#This Row],[Machine]],Machines!$A$2:$B$6,2,FALSE)*VLOOKUP(Resources[[#This Row],[Purity]],$A$3:$B$5,2,FALSE))*D18," ", A18)</f>
        <v>3840 Caterium Ore</v>
      </c>
    </row>
    <row r="19" spans="1:5" x14ac:dyDescent="0.25">
      <c r="A19" t="s">
        <v>27</v>
      </c>
      <c r="B19" t="s">
        <v>14</v>
      </c>
      <c r="C19" t="s">
        <v>16</v>
      </c>
      <c r="D19">
        <v>15</v>
      </c>
      <c r="E19" s="5" t="str">
        <f>_xlfn.CONCAT((VLOOKUP(Resources[[#This Row],[Machine]],Machines!$A$2:$B$6,2,FALSE)*VLOOKUP(Resources[[#This Row],[Purity]],$A$3:$B$5,2,FALSE))*D19," ", A19)</f>
        <v>1800 Coal</v>
      </c>
    </row>
    <row r="20" spans="1:5" x14ac:dyDescent="0.25">
      <c r="A20" t="s">
        <v>27</v>
      </c>
      <c r="B20" t="s">
        <v>14</v>
      </c>
      <c r="C20" t="s">
        <v>18</v>
      </c>
      <c r="D20">
        <v>31</v>
      </c>
      <c r="E20" s="5" t="str">
        <f>_xlfn.CONCAT((VLOOKUP(Resources[[#This Row],[Machine]],Machines!$A$2:$B$6,2,FALSE)*VLOOKUP(Resources[[#This Row],[Purity]],$A$3:$B$5,2,FALSE))*D20," ", A20)</f>
        <v>7440 Coal</v>
      </c>
    </row>
    <row r="21" spans="1:5" x14ac:dyDescent="0.25">
      <c r="A21" t="s">
        <v>27</v>
      </c>
      <c r="B21" t="s">
        <v>14</v>
      </c>
      <c r="C21" t="s">
        <v>19</v>
      </c>
      <c r="D21">
        <v>16</v>
      </c>
      <c r="E21" s="5" t="str">
        <f>_xlfn.CONCAT((VLOOKUP(Resources[[#This Row],[Machine]],Machines!$A$2:$B$6,2,FALSE)*VLOOKUP(Resources[[#This Row],[Purity]],$A$3:$B$5,2,FALSE))*D21," ", A21)</f>
        <v>7680 Coal</v>
      </c>
    </row>
    <row r="22" spans="1:5" x14ac:dyDescent="0.25">
      <c r="A22" t="s">
        <v>28</v>
      </c>
      <c r="B22" t="s">
        <v>14</v>
      </c>
      <c r="C22" t="s">
        <v>16</v>
      </c>
      <c r="D22">
        <v>3</v>
      </c>
      <c r="E22" s="5" t="str">
        <f>_xlfn.CONCAT((VLOOKUP(Resources[[#This Row],[Machine]],Machines!$A$2:$B$6,2,FALSE)*VLOOKUP(Resources[[#This Row],[Purity]],$A$3:$B$5,2,FALSE))*D22," ", A22)</f>
        <v>360 Raw Quartz</v>
      </c>
    </row>
    <row r="23" spans="1:5" x14ac:dyDescent="0.25">
      <c r="A23" t="s">
        <v>28</v>
      </c>
      <c r="B23" t="s">
        <v>14</v>
      </c>
      <c r="C23" t="s">
        <v>18</v>
      </c>
      <c r="D23">
        <v>7</v>
      </c>
      <c r="E23" s="5" t="str">
        <f>_xlfn.CONCAT((VLOOKUP(Resources[[#This Row],[Machine]],Machines!$A$2:$B$6,2,FALSE)*VLOOKUP(Resources[[#This Row],[Purity]],$A$3:$B$5,2,FALSE))*D23," ", A23)</f>
        <v>1680 Raw Quartz</v>
      </c>
    </row>
    <row r="24" spans="1:5" x14ac:dyDescent="0.25">
      <c r="A24" t="s">
        <v>28</v>
      </c>
      <c r="B24" t="s">
        <v>14</v>
      </c>
      <c r="C24" t="s">
        <v>19</v>
      </c>
      <c r="D24">
        <v>7</v>
      </c>
      <c r="E24" s="5" t="str">
        <f>_xlfn.CONCAT((VLOOKUP(Resources[[#This Row],[Machine]],Machines!$A$2:$B$6,2,FALSE)*VLOOKUP(Resources[[#This Row],[Purity]],$A$3:$B$5,2,FALSE))*D24," ", A24)</f>
        <v>3360 Raw Quartz</v>
      </c>
    </row>
    <row r="25" spans="1:5" x14ac:dyDescent="0.25">
      <c r="A25" t="s">
        <v>29</v>
      </c>
      <c r="B25" t="s">
        <v>14</v>
      </c>
      <c r="C25" t="s">
        <v>16</v>
      </c>
      <c r="D25">
        <v>6</v>
      </c>
      <c r="E25" s="5" t="str">
        <f>_xlfn.CONCAT((VLOOKUP(Resources[[#This Row],[Machine]],Machines!$A$2:$B$6,2,FALSE)*VLOOKUP(Resources[[#This Row],[Purity]],$A$3:$B$5,2,FALSE))*D25," ", A25)</f>
        <v>720 Sulfur</v>
      </c>
    </row>
    <row r="26" spans="1:5" x14ac:dyDescent="0.25">
      <c r="A26" t="s">
        <v>29</v>
      </c>
      <c r="B26" t="s">
        <v>14</v>
      </c>
      <c r="C26" t="s">
        <v>18</v>
      </c>
      <c r="D26">
        <v>5</v>
      </c>
      <c r="E26" s="5" t="str">
        <f>_xlfn.CONCAT((VLOOKUP(Resources[[#This Row],[Machine]],Machines!$A$2:$B$6,2,FALSE)*VLOOKUP(Resources[[#This Row],[Purity]],$A$3:$B$5,2,FALSE))*D26," ", A26)</f>
        <v>1200 Sulfur</v>
      </c>
    </row>
    <row r="27" spans="1:5" x14ac:dyDescent="0.25">
      <c r="A27" t="s">
        <v>29</v>
      </c>
      <c r="B27" t="s">
        <v>14</v>
      </c>
      <c r="C27" t="s">
        <v>19</v>
      </c>
      <c r="D27">
        <v>5</v>
      </c>
      <c r="E27" s="5" t="str">
        <f>_xlfn.CONCAT((VLOOKUP(Resources[[#This Row],[Machine]],Machines!$A$2:$B$6,2,FALSE)*VLOOKUP(Resources[[#This Row],[Purity]],$A$3:$B$5,2,FALSE))*D27," ", A27)</f>
        <v>2400 Sulfur</v>
      </c>
    </row>
    <row r="28" spans="1:5" x14ac:dyDescent="0.25">
      <c r="A28" t="s">
        <v>30</v>
      </c>
      <c r="B28" t="s">
        <v>14</v>
      </c>
      <c r="C28" t="s">
        <v>16</v>
      </c>
      <c r="D28">
        <v>3</v>
      </c>
      <c r="E28" s="5" t="str">
        <f>_xlfn.CONCAT((VLOOKUP(Resources[[#This Row],[Machine]],Machines!$A$2:$B$6,2,FALSE)*VLOOKUP(Resources[[#This Row],[Purity]],$A$3:$B$5,2,FALSE))*D28," ", A28)</f>
        <v>360 Uranium</v>
      </c>
    </row>
    <row r="29" spans="1:5" x14ac:dyDescent="0.25">
      <c r="A29" t="s">
        <v>30</v>
      </c>
      <c r="B29" t="s">
        <v>14</v>
      </c>
      <c r="C29" t="s">
        <v>18</v>
      </c>
      <c r="D29">
        <v>2</v>
      </c>
      <c r="E29" s="5" t="str">
        <f>_xlfn.CONCAT((VLOOKUP(Resources[[#This Row],[Machine]],Machines!$A$2:$B$6,2,FALSE)*VLOOKUP(Resources[[#This Row],[Purity]],$A$3:$B$5,2,FALSE))*D29," ", A29)</f>
        <v>480 Uranium</v>
      </c>
    </row>
    <row r="30" spans="1:5" x14ac:dyDescent="0.25">
      <c r="A30" t="s">
        <v>31</v>
      </c>
      <c r="B30" t="s">
        <v>14</v>
      </c>
      <c r="C30" t="s">
        <v>16</v>
      </c>
      <c r="D30">
        <v>5</v>
      </c>
      <c r="E30" s="5" t="str">
        <f>_xlfn.CONCAT((VLOOKUP(Resources[[#This Row],[Machine]],Machines!$A$2:$B$6,2,FALSE)*VLOOKUP(Resources[[#This Row],[Purity]],$A$3:$B$5,2,FALSE))*D30," ", A30)</f>
        <v>600 Bauxite</v>
      </c>
    </row>
    <row r="31" spans="1:5" x14ac:dyDescent="0.25">
      <c r="A31" t="s">
        <v>31</v>
      </c>
      <c r="B31" t="s">
        <v>14</v>
      </c>
      <c r="C31" t="s">
        <v>18</v>
      </c>
      <c r="D31">
        <v>6</v>
      </c>
      <c r="E31" s="5" t="str">
        <f>_xlfn.CONCAT((VLOOKUP(Resources[[#This Row],[Machine]],Machines!$A$2:$B$6,2,FALSE)*VLOOKUP(Resources[[#This Row],[Purity]],$A$3:$B$5,2,FALSE))*D31," ", A31)</f>
        <v>1440 Bauxite</v>
      </c>
    </row>
    <row r="32" spans="1:5" x14ac:dyDescent="0.25">
      <c r="A32" t="s">
        <v>31</v>
      </c>
      <c r="B32" t="s">
        <v>14</v>
      </c>
      <c r="C32" t="s">
        <v>19</v>
      </c>
      <c r="D32">
        <v>6</v>
      </c>
      <c r="E32" s="5" t="str">
        <f>_xlfn.CONCAT((VLOOKUP(Resources[[#This Row],[Machine]],Machines!$A$2:$B$6,2,FALSE)*VLOOKUP(Resources[[#This Row],[Purity]],$A$3:$B$5,2,FALSE))*D32," ", A32)</f>
        <v>2880 Bauxite</v>
      </c>
    </row>
    <row r="33" spans="1:5" x14ac:dyDescent="0.25">
      <c r="A33" t="s">
        <v>32</v>
      </c>
      <c r="B33" t="s">
        <v>14</v>
      </c>
      <c r="C33" t="s">
        <v>16</v>
      </c>
      <c r="D33">
        <v>10</v>
      </c>
      <c r="E33" s="5" t="str">
        <f>_xlfn.CONCAT((VLOOKUP(Resources[[#This Row],[Machine]],Machines!$A$2:$B$6,2,FALSE)*VLOOKUP(Resources[[#This Row],[Purity]],$A$3:$B$5,2,FALSE))*D33," ", A33)</f>
        <v>1200 SAM</v>
      </c>
    </row>
    <row r="34" spans="1:5" x14ac:dyDescent="0.25">
      <c r="A34" t="s">
        <v>32</v>
      </c>
      <c r="B34" t="s">
        <v>14</v>
      </c>
      <c r="C34" t="s">
        <v>18</v>
      </c>
      <c r="D34">
        <v>6</v>
      </c>
      <c r="E34" s="5" t="str">
        <f>_xlfn.CONCAT((VLOOKUP(Resources[[#This Row],[Machine]],Machines!$A$2:$B$6,2,FALSE)*VLOOKUP(Resources[[#This Row],[Purity]],$A$3:$B$5,2,FALSE))*D34," ", A34)</f>
        <v>1440 SAM</v>
      </c>
    </row>
    <row r="35" spans="1:5" x14ac:dyDescent="0.25">
      <c r="A35" t="s">
        <v>32</v>
      </c>
      <c r="B35" t="s">
        <v>14</v>
      </c>
      <c r="C35" t="s">
        <v>19</v>
      </c>
      <c r="D35">
        <v>3</v>
      </c>
      <c r="E35" s="5" t="str">
        <f>_xlfn.CONCAT((VLOOKUP(Resources[[#This Row],[Machine]],Machines!$A$2:$B$6,2,FALSE)*VLOOKUP(Resources[[#This Row],[Purity]],$A$3:$B$5,2,FALSE))*D35," ", A35)</f>
        <v>1440 SAM</v>
      </c>
    </row>
    <row r="36" spans="1:5" x14ac:dyDescent="0.25">
      <c r="A36" t="s">
        <v>34</v>
      </c>
      <c r="B36" t="s">
        <v>33</v>
      </c>
      <c r="C36" t="s">
        <v>16</v>
      </c>
      <c r="D36">
        <v>10</v>
      </c>
      <c r="E36" s="5" t="str">
        <f>_xlfn.CONCAT((VLOOKUP(Resources[[#This Row],[Machine]],Machines!$A$2:$B$6,2,FALSE)*VLOOKUP(Resources[[#This Row],[Purity]],$A$3:$B$5,2,FALSE))*D36," ", A36)</f>
        <v>600 Crude Oil</v>
      </c>
    </row>
    <row r="37" spans="1:5" x14ac:dyDescent="0.25">
      <c r="A37" t="s">
        <v>34</v>
      </c>
      <c r="B37" t="s">
        <v>33</v>
      </c>
      <c r="C37" t="s">
        <v>18</v>
      </c>
      <c r="D37">
        <v>12</v>
      </c>
      <c r="E37" s="5" t="str">
        <f>_xlfn.CONCAT((VLOOKUP(Resources[[#This Row],[Machine]],Machines!$A$2:$B$6,2,FALSE)*VLOOKUP(Resources[[#This Row],[Purity]],$A$3:$B$5,2,FALSE))*D37," ", A37)</f>
        <v>1440 Crude Oil</v>
      </c>
    </row>
    <row r="38" spans="1:5" x14ac:dyDescent="0.25">
      <c r="A38" t="s">
        <v>34</v>
      </c>
      <c r="B38" t="s">
        <v>33</v>
      </c>
      <c r="C38" t="s">
        <v>19</v>
      </c>
      <c r="D38">
        <v>8</v>
      </c>
      <c r="E38" s="5" t="str">
        <f>_xlfn.CONCAT((VLOOKUP(Resources[[#This Row],[Machine]],Machines!$A$2:$B$6,2,FALSE)*VLOOKUP(Resources[[#This Row],[Purity]],$A$3:$B$5,2,FALSE))*D38," ", A38)</f>
        <v>1920 Crude Oil</v>
      </c>
    </row>
    <row r="39" spans="1:5" x14ac:dyDescent="0.25">
      <c r="A39" t="s">
        <v>34</v>
      </c>
      <c r="B39" t="s">
        <v>22</v>
      </c>
      <c r="C39" t="s">
        <v>16</v>
      </c>
      <c r="D39">
        <v>8</v>
      </c>
      <c r="E39" s="5" t="str">
        <f>_xlfn.CONCAT((VLOOKUP(Resources[[#This Row],[Machine]],Machines!$A$2:$B$6,2,FALSE)*VLOOKUP(Resources[[#This Row],[Purity]],$A$3:$B$5,2,FALSE))*D39," ", A39)</f>
        <v>240 Crude Oil</v>
      </c>
    </row>
    <row r="40" spans="1:5" x14ac:dyDescent="0.25">
      <c r="A40" t="s">
        <v>34</v>
      </c>
      <c r="B40" t="s">
        <v>22</v>
      </c>
      <c r="C40" t="s">
        <v>18</v>
      </c>
      <c r="D40">
        <v>6</v>
      </c>
      <c r="E40" s="5" t="str">
        <f>_xlfn.CONCAT((VLOOKUP(Resources[[#This Row],[Machine]],Machines!$A$2:$B$6,2,FALSE)*VLOOKUP(Resources[[#This Row],[Purity]],$A$3:$B$5,2,FALSE))*D40," ", A40)</f>
        <v>360 Crude Oil</v>
      </c>
    </row>
    <row r="41" spans="1:5" x14ac:dyDescent="0.25">
      <c r="A41" t="s">
        <v>34</v>
      </c>
      <c r="B41" t="s">
        <v>22</v>
      </c>
      <c r="C41" t="s">
        <v>19</v>
      </c>
      <c r="D41">
        <v>4</v>
      </c>
      <c r="E41" s="5" t="str">
        <f>_xlfn.CONCAT((VLOOKUP(Resources[[#This Row],[Machine]],Machines!$A$2:$B$6,2,FALSE)*VLOOKUP(Resources[[#This Row],[Purity]],$A$3:$B$5,2,FALSE))*D41," ", A41)</f>
        <v>480 Crude Oil</v>
      </c>
    </row>
    <row r="42" spans="1:5" x14ac:dyDescent="0.25">
      <c r="A42" t="s">
        <v>35</v>
      </c>
      <c r="B42" t="s">
        <v>22</v>
      </c>
      <c r="C42" t="s">
        <v>16</v>
      </c>
      <c r="D42">
        <v>2</v>
      </c>
      <c r="E42" s="5" t="str">
        <f>_xlfn.CONCAT((VLOOKUP(Resources[[#This Row],[Machine]],Machines!$A$2:$B$6,2,FALSE)*VLOOKUP(Resources[[#This Row],[Purity]],$A$3:$B$5,2,FALSE))*D42," ", A42)</f>
        <v>60 Nitrogen Gas</v>
      </c>
    </row>
    <row r="43" spans="1:5" x14ac:dyDescent="0.25">
      <c r="A43" t="s">
        <v>35</v>
      </c>
      <c r="B43" t="s">
        <v>22</v>
      </c>
      <c r="C43" t="s">
        <v>18</v>
      </c>
      <c r="D43">
        <v>7</v>
      </c>
      <c r="E43" s="5" t="str">
        <f>_xlfn.CONCAT((VLOOKUP(Resources[[#This Row],[Machine]],Machines!$A$2:$B$6,2,FALSE)*VLOOKUP(Resources[[#This Row],[Purity]],$A$3:$B$5,2,FALSE))*D43," ", A43)</f>
        <v>420 Nitrogen Gas</v>
      </c>
    </row>
    <row r="44" spans="1:5" x14ac:dyDescent="0.25">
      <c r="A44" t="s">
        <v>35</v>
      </c>
      <c r="B44" t="s">
        <v>22</v>
      </c>
      <c r="C44" t="s">
        <v>19</v>
      </c>
      <c r="D44">
        <v>36</v>
      </c>
      <c r="E44" s="5" t="str">
        <f>_xlfn.CONCAT((VLOOKUP(Resources[[#This Row],[Machine]],Machines!$A$2:$B$6,2,FALSE)*VLOOKUP(Resources[[#This Row],[Purity]],$A$3:$B$5,2,FALSE))*D44," ", A44)</f>
        <v>4320 Nitrogen Gas</v>
      </c>
    </row>
    <row r="45" spans="1:5" x14ac:dyDescent="0.25">
      <c r="A45" t="s">
        <v>36</v>
      </c>
      <c r="B45" t="s">
        <v>37</v>
      </c>
      <c r="C45" t="s">
        <v>18</v>
      </c>
      <c r="D45">
        <v>0</v>
      </c>
      <c r="E45" s="5" t="str">
        <f>_xlfn.CONCAT((VLOOKUP(Resources[[#This Row],[Machine]],Machines!$A$2:$B$6,2,FALSE)*VLOOKUP(Resources[[#This Row],[Purity]],$A$3:$B$5,2,FALSE))*D45," ", A45)</f>
        <v>0 Water</v>
      </c>
    </row>
  </sheetData>
  <mergeCells count="1">
    <mergeCell ref="A2:B2"/>
  </mergeCells>
  <phoneticPr fontId="7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7814B-CFAB-469D-A6B1-AFE98B34C747}">
  <dimension ref="A1:I71"/>
  <sheetViews>
    <sheetView tabSelected="1" topLeftCell="A30" workbookViewId="0">
      <selection activeCell="A73" sqref="A73"/>
    </sheetView>
  </sheetViews>
  <sheetFormatPr defaultRowHeight="15" x14ac:dyDescent="0.25"/>
  <cols>
    <col min="1" max="1" width="16.7109375" bestFit="1" customWidth="1"/>
    <col min="2" max="2" width="22.7109375" bestFit="1" customWidth="1"/>
    <col min="3" max="3" width="20.85546875" bestFit="1" customWidth="1"/>
    <col min="4" max="4" width="22.7109375" bestFit="1" customWidth="1"/>
    <col min="5" max="5" width="22.85546875" bestFit="1" customWidth="1"/>
    <col min="6" max="6" width="23.85546875" bestFit="1" customWidth="1"/>
    <col min="7" max="7" width="24.42578125" bestFit="1" customWidth="1"/>
    <col min="8" max="8" width="16.7109375" bestFit="1" customWidth="1"/>
    <col min="9" max="9" width="24.42578125" bestFit="1" customWidth="1"/>
  </cols>
  <sheetData>
    <row r="1" spans="1:5" ht="18.75" x14ac:dyDescent="0.3">
      <c r="A1" s="10" t="s">
        <v>41</v>
      </c>
    </row>
    <row r="2" spans="1:5" x14ac:dyDescent="0.25">
      <c r="A2" t="s">
        <v>51</v>
      </c>
      <c r="B2" t="s">
        <v>171</v>
      </c>
      <c r="C2" t="s">
        <v>170</v>
      </c>
      <c r="D2" t="s">
        <v>52</v>
      </c>
      <c r="E2" t="s">
        <v>172</v>
      </c>
    </row>
    <row r="3" spans="1:5" x14ac:dyDescent="0.25">
      <c r="A3" t="s">
        <v>13</v>
      </c>
      <c r="B3">
        <v>1</v>
      </c>
      <c r="C3">
        <v>2</v>
      </c>
      <c r="D3" t="s">
        <v>53</v>
      </c>
      <c r="E3">
        <v>1</v>
      </c>
    </row>
    <row r="4" spans="1:5" x14ac:dyDescent="0.25">
      <c r="A4" t="s">
        <v>25</v>
      </c>
      <c r="B4">
        <v>1</v>
      </c>
      <c r="C4">
        <v>2</v>
      </c>
      <c r="D4" t="s">
        <v>54</v>
      </c>
      <c r="E4">
        <v>1</v>
      </c>
    </row>
    <row r="5" spans="1:5" x14ac:dyDescent="0.25">
      <c r="A5" t="s">
        <v>24</v>
      </c>
      <c r="B5">
        <v>3</v>
      </c>
      <c r="C5">
        <v>4</v>
      </c>
      <c r="D5" t="s">
        <v>55</v>
      </c>
      <c r="E5">
        <v>1</v>
      </c>
    </row>
    <row r="7" spans="1:5" ht="18.75" x14ac:dyDescent="0.3">
      <c r="A7" s="10" t="s">
        <v>43</v>
      </c>
    </row>
    <row r="8" spans="1:5" x14ac:dyDescent="0.25">
      <c r="A8" s="11" t="s">
        <v>51</v>
      </c>
      <c r="B8" s="12" t="s">
        <v>171</v>
      </c>
      <c r="C8" s="12" t="s">
        <v>170</v>
      </c>
      <c r="D8" s="12" t="s">
        <v>52</v>
      </c>
      <c r="E8" s="13" t="s">
        <v>172</v>
      </c>
    </row>
    <row r="9" spans="1:5" x14ac:dyDescent="0.25">
      <c r="A9" t="s">
        <v>98</v>
      </c>
      <c r="B9">
        <v>3</v>
      </c>
      <c r="C9">
        <v>2</v>
      </c>
      <c r="D9" t="s">
        <v>100</v>
      </c>
      <c r="E9">
        <v>2</v>
      </c>
    </row>
    <row r="10" spans="1:5" x14ac:dyDescent="0.25">
      <c r="A10" t="s">
        <v>63</v>
      </c>
      <c r="B10">
        <v>2</v>
      </c>
      <c r="C10">
        <v>2</v>
      </c>
      <c r="D10" t="s">
        <v>64</v>
      </c>
      <c r="E10">
        <v>1</v>
      </c>
    </row>
    <row r="11" spans="1:5" x14ac:dyDescent="0.25">
      <c r="A11" t="s">
        <v>26</v>
      </c>
      <c r="B11">
        <v>3</v>
      </c>
      <c r="C11">
        <v>4</v>
      </c>
      <c r="D11" t="s">
        <v>65</v>
      </c>
      <c r="E11">
        <v>1</v>
      </c>
    </row>
    <row r="12" spans="1:5" x14ac:dyDescent="0.25">
      <c r="A12" t="s">
        <v>54</v>
      </c>
      <c r="B12">
        <v>30</v>
      </c>
      <c r="C12">
        <v>6</v>
      </c>
      <c r="D12" t="s">
        <v>124</v>
      </c>
      <c r="E12">
        <v>5</v>
      </c>
    </row>
    <row r="13" spans="1:5" x14ac:dyDescent="0.25">
      <c r="A13" t="s">
        <v>54</v>
      </c>
      <c r="B13">
        <v>2</v>
      </c>
      <c r="C13">
        <v>6</v>
      </c>
      <c r="D13" t="s">
        <v>68</v>
      </c>
      <c r="E13">
        <v>1</v>
      </c>
    </row>
    <row r="14" spans="1:5" x14ac:dyDescent="0.25">
      <c r="A14" t="s">
        <v>79</v>
      </c>
      <c r="B14">
        <v>2</v>
      </c>
      <c r="C14">
        <v>4</v>
      </c>
      <c r="D14" t="s">
        <v>86</v>
      </c>
      <c r="E14">
        <v>4</v>
      </c>
    </row>
    <row r="15" spans="1:5" x14ac:dyDescent="0.25">
      <c r="A15" t="s">
        <v>98</v>
      </c>
      <c r="B15">
        <v>1</v>
      </c>
      <c r="C15">
        <v>1</v>
      </c>
      <c r="D15" t="s">
        <v>185</v>
      </c>
      <c r="E15">
        <v>1</v>
      </c>
    </row>
    <row r="16" spans="1:5" x14ac:dyDescent="0.25">
      <c r="A16" t="s">
        <v>129</v>
      </c>
      <c r="B16">
        <v>1</v>
      </c>
      <c r="C16">
        <v>6</v>
      </c>
      <c r="D16" t="s">
        <v>130</v>
      </c>
      <c r="E16">
        <v>3</v>
      </c>
    </row>
    <row r="17" spans="1:7" x14ac:dyDescent="0.25">
      <c r="A17" t="s">
        <v>53</v>
      </c>
      <c r="B17">
        <v>3</v>
      </c>
      <c r="C17">
        <v>6</v>
      </c>
      <c r="D17" t="s">
        <v>61</v>
      </c>
      <c r="E17">
        <v>2</v>
      </c>
    </row>
    <row r="18" spans="1:7" x14ac:dyDescent="0.25">
      <c r="A18" t="s">
        <v>60</v>
      </c>
      <c r="B18">
        <v>1</v>
      </c>
      <c r="C18">
        <v>4</v>
      </c>
      <c r="D18" t="s">
        <v>186</v>
      </c>
      <c r="E18">
        <v>1</v>
      </c>
    </row>
    <row r="19" spans="1:7" x14ac:dyDescent="0.25">
      <c r="A19" t="s">
        <v>53</v>
      </c>
      <c r="B19">
        <v>1</v>
      </c>
      <c r="C19">
        <v>4</v>
      </c>
      <c r="D19" t="s">
        <v>60</v>
      </c>
      <c r="E19">
        <v>1</v>
      </c>
    </row>
    <row r="20" spans="1:7" x14ac:dyDescent="0.25">
      <c r="A20" t="s">
        <v>28</v>
      </c>
      <c r="B20">
        <v>5</v>
      </c>
      <c r="C20">
        <v>8</v>
      </c>
      <c r="D20" t="s">
        <v>150</v>
      </c>
      <c r="E20">
        <v>3</v>
      </c>
    </row>
    <row r="21" spans="1:7" x14ac:dyDescent="0.25">
      <c r="A21" t="s">
        <v>55</v>
      </c>
      <c r="B21">
        <v>1</v>
      </c>
      <c r="C21">
        <v>5</v>
      </c>
      <c r="D21" t="s">
        <v>145</v>
      </c>
      <c r="E21">
        <v>5</v>
      </c>
    </row>
    <row r="22" spans="1:7" x14ac:dyDescent="0.25">
      <c r="A22" t="s">
        <v>32</v>
      </c>
      <c r="B22">
        <v>4</v>
      </c>
      <c r="C22">
        <v>2</v>
      </c>
      <c r="D22" t="s">
        <v>142</v>
      </c>
      <c r="E22">
        <v>1</v>
      </c>
    </row>
    <row r="23" spans="1:7" x14ac:dyDescent="0.25">
      <c r="A23" t="s">
        <v>60</v>
      </c>
      <c r="B23">
        <v>1</v>
      </c>
      <c r="C23">
        <v>6</v>
      </c>
      <c r="D23" t="s">
        <v>187</v>
      </c>
      <c r="E23">
        <v>4</v>
      </c>
    </row>
    <row r="24" spans="1:7" x14ac:dyDescent="0.25">
      <c r="A24" t="s">
        <v>28</v>
      </c>
      <c r="B24">
        <v>3</v>
      </c>
      <c r="C24">
        <v>8</v>
      </c>
      <c r="D24" t="s">
        <v>151</v>
      </c>
      <c r="E24">
        <v>5</v>
      </c>
    </row>
    <row r="25" spans="1:7" x14ac:dyDescent="0.25">
      <c r="A25" t="s">
        <v>71</v>
      </c>
      <c r="B25">
        <v>4</v>
      </c>
      <c r="C25">
        <v>4</v>
      </c>
      <c r="D25" t="s">
        <v>72</v>
      </c>
      <c r="E25">
        <v>1</v>
      </c>
    </row>
    <row r="26" spans="1:7" x14ac:dyDescent="0.25">
      <c r="A26" t="s">
        <v>71</v>
      </c>
      <c r="B26">
        <v>3</v>
      </c>
      <c r="C26">
        <v>6</v>
      </c>
      <c r="D26" t="s">
        <v>73</v>
      </c>
      <c r="E26">
        <v>2</v>
      </c>
    </row>
    <row r="27" spans="1:7" x14ac:dyDescent="0.25">
      <c r="A27" t="s">
        <v>54</v>
      </c>
      <c r="B27">
        <v>1</v>
      </c>
      <c r="C27">
        <v>4</v>
      </c>
      <c r="D27" t="s">
        <v>63</v>
      </c>
      <c r="E27">
        <v>2</v>
      </c>
    </row>
    <row r="29" spans="1:7" ht="18.75" x14ac:dyDescent="0.3">
      <c r="A29" s="10" t="s">
        <v>44</v>
      </c>
    </row>
    <row r="30" spans="1:7" x14ac:dyDescent="0.25">
      <c r="A30" s="11" t="s">
        <v>174</v>
      </c>
      <c r="B30" s="12" t="s">
        <v>179</v>
      </c>
      <c r="C30" s="12" t="s">
        <v>175</v>
      </c>
      <c r="D30" s="12" t="s">
        <v>178</v>
      </c>
      <c r="E30" s="12" t="s">
        <v>170</v>
      </c>
      <c r="F30" s="12" t="s">
        <v>52</v>
      </c>
      <c r="G30" s="13" t="s">
        <v>172</v>
      </c>
    </row>
    <row r="31" spans="1:7" x14ac:dyDescent="0.25">
      <c r="A31" t="s">
        <v>68</v>
      </c>
      <c r="B31">
        <v>5</v>
      </c>
      <c r="C31" t="s">
        <v>145</v>
      </c>
      <c r="D31">
        <v>20</v>
      </c>
      <c r="E31">
        <v>12</v>
      </c>
      <c r="F31" t="s">
        <v>146</v>
      </c>
      <c r="G31">
        <v>1</v>
      </c>
    </row>
    <row r="32" spans="1:7" x14ac:dyDescent="0.25">
      <c r="A32" t="s">
        <v>98</v>
      </c>
      <c r="B32">
        <v>3</v>
      </c>
      <c r="C32" t="s">
        <v>54</v>
      </c>
      <c r="D32">
        <v>1</v>
      </c>
      <c r="E32">
        <v>6</v>
      </c>
      <c r="F32" t="s">
        <v>99</v>
      </c>
      <c r="G32">
        <v>3</v>
      </c>
    </row>
    <row r="33" spans="1:7" x14ac:dyDescent="0.25">
      <c r="A33" t="s">
        <v>94</v>
      </c>
      <c r="B33">
        <v>2</v>
      </c>
      <c r="C33" t="s">
        <v>105</v>
      </c>
      <c r="D33">
        <v>1</v>
      </c>
      <c r="E33">
        <v>80</v>
      </c>
      <c r="F33" t="s">
        <v>106</v>
      </c>
      <c r="G33">
        <v>1</v>
      </c>
    </row>
    <row r="34" spans="1:7" x14ac:dyDescent="0.25">
      <c r="A34" t="s">
        <v>75</v>
      </c>
      <c r="B34">
        <v>1</v>
      </c>
      <c r="C34" t="s">
        <v>64</v>
      </c>
      <c r="D34">
        <v>20</v>
      </c>
      <c r="E34">
        <v>24</v>
      </c>
      <c r="F34" t="s">
        <v>77</v>
      </c>
      <c r="G34">
        <v>1</v>
      </c>
    </row>
    <row r="35" spans="1:7" x14ac:dyDescent="0.25">
      <c r="A35" t="s">
        <v>27</v>
      </c>
      <c r="B35">
        <v>1</v>
      </c>
      <c r="C35" t="s">
        <v>29</v>
      </c>
      <c r="D35">
        <v>1</v>
      </c>
      <c r="E35">
        <v>4</v>
      </c>
      <c r="F35" t="s">
        <v>155</v>
      </c>
      <c r="G35">
        <v>2</v>
      </c>
    </row>
    <row r="36" spans="1:7" x14ac:dyDescent="0.25">
      <c r="A36" t="s">
        <v>68</v>
      </c>
      <c r="B36">
        <v>2</v>
      </c>
      <c r="C36" t="s">
        <v>79</v>
      </c>
      <c r="D36">
        <v>4</v>
      </c>
      <c r="E36">
        <v>8</v>
      </c>
      <c r="F36" t="s">
        <v>85</v>
      </c>
      <c r="G36">
        <v>1</v>
      </c>
    </row>
    <row r="37" spans="1:7" x14ac:dyDescent="0.25">
      <c r="A37" t="s">
        <v>159</v>
      </c>
      <c r="B37">
        <v>3</v>
      </c>
      <c r="C37" t="s">
        <v>160</v>
      </c>
      <c r="D37">
        <v>4</v>
      </c>
      <c r="E37">
        <v>24</v>
      </c>
      <c r="F37" t="s">
        <v>165</v>
      </c>
      <c r="G37">
        <v>1</v>
      </c>
    </row>
    <row r="38" spans="1:7" x14ac:dyDescent="0.25">
      <c r="A38" t="s">
        <v>75</v>
      </c>
      <c r="B38">
        <v>3</v>
      </c>
      <c r="C38" t="s">
        <v>146</v>
      </c>
      <c r="D38">
        <v>2</v>
      </c>
      <c r="E38">
        <v>30</v>
      </c>
      <c r="F38" t="s">
        <v>108</v>
      </c>
      <c r="G38">
        <v>2</v>
      </c>
    </row>
    <row r="39" spans="1:7" x14ac:dyDescent="0.25">
      <c r="A39" t="s">
        <v>72</v>
      </c>
      <c r="B39">
        <v>3</v>
      </c>
      <c r="C39" t="s">
        <v>65</v>
      </c>
      <c r="D39">
        <v>6</v>
      </c>
      <c r="E39">
        <v>10</v>
      </c>
      <c r="F39" t="s">
        <v>74</v>
      </c>
      <c r="G39">
        <v>1</v>
      </c>
    </row>
    <row r="40" spans="1:7" x14ac:dyDescent="0.25">
      <c r="A40" t="s">
        <v>121</v>
      </c>
      <c r="B40">
        <v>2</v>
      </c>
      <c r="C40" t="s">
        <v>65</v>
      </c>
      <c r="D40">
        <v>4</v>
      </c>
      <c r="E40">
        <v>12</v>
      </c>
      <c r="F40" t="s">
        <v>122</v>
      </c>
      <c r="G40">
        <v>1</v>
      </c>
    </row>
    <row r="41" spans="1:7" x14ac:dyDescent="0.25">
      <c r="A41" t="s">
        <v>99</v>
      </c>
      <c r="B41">
        <v>5</v>
      </c>
      <c r="C41" t="s">
        <v>68</v>
      </c>
      <c r="D41">
        <v>3</v>
      </c>
      <c r="E41">
        <v>8</v>
      </c>
      <c r="F41" t="s">
        <v>113</v>
      </c>
      <c r="G41">
        <v>1</v>
      </c>
    </row>
    <row r="42" spans="1:7" x14ac:dyDescent="0.25">
      <c r="A42" t="s">
        <v>167</v>
      </c>
      <c r="B42">
        <v>20</v>
      </c>
      <c r="C42" t="s">
        <v>147</v>
      </c>
      <c r="D42">
        <v>1</v>
      </c>
      <c r="E42">
        <v>24</v>
      </c>
      <c r="F42" t="s">
        <v>149</v>
      </c>
      <c r="G42">
        <v>10</v>
      </c>
    </row>
    <row r="43" spans="1:7" x14ac:dyDescent="0.25">
      <c r="A43" t="s">
        <v>195</v>
      </c>
      <c r="B43">
        <v>5</v>
      </c>
      <c r="C43" t="s">
        <v>108</v>
      </c>
      <c r="D43">
        <v>2</v>
      </c>
      <c r="E43">
        <v>120</v>
      </c>
      <c r="F43" t="s">
        <v>110</v>
      </c>
      <c r="G43">
        <v>2</v>
      </c>
    </row>
    <row r="44" spans="1:7" x14ac:dyDescent="0.25">
      <c r="A44" t="s">
        <v>67</v>
      </c>
      <c r="B44">
        <v>3</v>
      </c>
      <c r="C44" t="s">
        <v>60</v>
      </c>
      <c r="D44">
        <v>12</v>
      </c>
      <c r="E44">
        <v>60</v>
      </c>
      <c r="F44" t="s">
        <v>70</v>
      </c>
      <c r="G44">
        <v>2</v>
      </c>
    </row>
    <row r="45" spans="1:7" x14ac:dyDescent="0.25">
      <c r="A45" t="s">
        <v>69</v>
      </c>
      <c r="B45">
        <v>2</v>
      </c>
      <c r="C45" t="s">
        <v>75</v>
      </c>
      <c r="D45">
        <v>2</v>
      </c>
      <c r="E45">
        <v>12</v>
      </c>
      <c r="F45" t="s">
        <v>76</v>
      </c>
      <c r="G45">
        <v>1</v>
      </c>
    </row>
    <row r="46" spans="1:7" x14ac:dyDescent="0.25">
      <c r="A46" t="s">
        <v>155</v>
      </c>
      <c r="B46">
        <v>2</v>
      </c>
      <c r="C46" t="s">
        <v>73</v>
      </c>
      <c r="D46">
        <v>2</v>
      </c>
      <c r="E46">
        <v>6</v>
      </c>
      <c r="F46" t="s">
        <v>159</v>
      </c>
      <c r="G46">
        <v>1</v>
      </c>
    </row>
    <row r="47" spans="1:7" x14ac:dyDescent="0.25">
      <c r="A47" t="s">
        <v>115</v>
      </c>
      <c r="B47">
        <v>1</v>
      </c>
      <c r="C47" t="s">
        <v>104</v>
      </c>
      <c r="D47">
        <v>2</v>
      </c>
      <c r="E47">
        <v>60</v>
      </c>
      <c r="F47" t="s">
        <v>196</v>
      </c>
      <c r="G47">
        <v>1</v>
      </c>
    </row>
    <row r="48" spans="1:7" x14ac:dyDescent="0.25">
      <c r="A48" t="s">
        <v>159</v>
      </c>
      <c r="B48">
        <v>5</v>
      </c>
      <c r="C48" t="s">
        <v>153</v>
      </c>
      <c r="D48">
        <v>1</v>
      </c>
      <c r="E48">
        <v>60</v>
      </c>
      <c r="F48" t="s">
        <v>154</v>
      </c>
      <c r="G48">
        <v>5</v>
      </c>
    </row>
    <row r="49" spans="1:9" x14ac:dyDescent="0.25">
      <c r="A49" t="s">
        <v>61</v>
      </c>
      <c r="B49">
        <v>6</v>
      </c>
      <c r="C49" t="s">
        <v>187</v>
      </c>
      <c r="D49">
        <v>12</v>
      </c>
      <c r="E49">
        <v>12</v>
      </c>
      <c r="F49" t="s">
        <v>67</v>
      </c>
      <c r="G49">
        <v>1</v>
      </c>
    </row>
    <row r="50" spans="1:9" x14ac:dyDescent="0.25">
      <c r="A50" t="s">
        <v>68</v>
      </c>
      <c r="B50">
        <v>3</v>
      </c>
      <c r="C50" t="s">
        <v>160</v>
      </c>
      <c r="D50">
        <v>2</v>
      </c>
      <c r="E50">
        <v>12</v>
      </c>
      <c r="F50" t="s">
        <v>167</v>
      </c>
      <c r="G50">
        <v>15</v>
      </c>
    </row>
    <row r="51" spans="1:9" x14ac:dyDescent="0.25">
      <c r="A51" t="s">
        <v>60</v>
      </c>
      <c r="B51">
        <v>5</v>
      </c>
      <c r="C51" t="s">
        <v>187</v>
      </c>
      <c r="D51">
        <v>25</v>
      </c>
      <c r="E51">
        <v>15</v>
      </c>
      <c r="F51" t="s">
        <v>69</v>
      </c>
      <c r="G51">
        <v>1</v>
      </c>
    </row>
    <row r="52" spans="1:9" x14ac:dyDescent="0.25">
      <c r="A52" t="s">
        <v>186</v>
      </c>
      <c r="B52">
        <v>2</v>
      </c>
      <c r="C52" t="s">
        <v>150</v>
      </c>
      <c r="D52">
        <v>3</v>
      </c>
      <c r="E52">
        <v>12</v>
      </c>
      <c r="F52" t="s">
        <v>152</v>
      </c>
      <c r="G52">
        <v>1</v>
      </c>
    </row>
    <row r="53" spans="1:9" x14ac:dyDescent="0.25">
      <c r="A53" t="s">
        <v>67</v>
      </c>
      <c r="B53">
        <v>1</v>
      </c>
      <c r="C53" t="s">
        <v>69</v>
      </c>
      <c r="D53">
        <v>1</v>
      </c>
      <c r="E53">
        <v>30</v>
      </c>
      <c r="F53" t="s">
        <v>78</v>
      </c>
      <c r="G53">
        <v>1</v>
      </c>
    </row>
    <row r="54" spans="1:9" x14ac:dyDescent="0.25">
      <c r="A54" t="s">
        <v>73</v>
      </c>
      <c r="B54">
        <v>3</v>
      </c>
      <c r="C54" t="s">
        <v>63</v>
      </c>
      <c r="D54">
        <v>8</v>
      </c>
      <c r="E54">
        <v>12</v>
      </c>
      <c r="F54" t="s">
        <v>75</v>
      </c>
      <c r="G54">
        <v>1</v>
      </c>
    </row>
    <row r="55" spans="1:9" x14ac:dyDescent="0.25">
      <c r="A55" t="s">
        <v>186</v>
      </c>
      <c r="B55">
        <v>1</v>
      </c>
      <c r="C55" t="s">
        <v>145</v>
      </c>
      <c r="D55">
        <v>5</v>
      </c>
      <c r="E55">
        <v>6</v>
      </c>
      <c r="F55" t="s">
        <v>148</v>
      </c>
      <c r="G55">
        <v>6</v>
      </c>
    </row>
    <row r="56" spans="1:9" x14ac:dyDescent="0.25">
      <c r="A56" t="s">
        <v>70</v>
      </c>
      <c r="B56">
        <v>1</v>
      </c>
      <c r="C56" t="s">
        <v>72</v>
      </c>
      <c r="D56">
        <v>12</v>
      </c>
      <c r="E56">
        <v>24</v>
      </c>
      <c r="F56" t="s">
        <v>197</v>
      </c>
      <c r="G56">
        <v>2</v>
      </c>
    </row>
    <row r="58" spans="1:9" ht="18.75" x14ac:dyDescent="0.3">
      <c r="A58" s="10" t="s">
        <v>46</v>
      </c>
    </row>
    <row r="59" spans="1:9" x14ac:dyDescent="0.25">
      <c r="A59" t="s">
        <v>174</v>
      </c>
      <c r="B59" s="8" t="s">
        <v>179</v>
      </c>
      <c r="C59" t="s">
        <v>175</v>
      </c>
      <c r="D59" s="8" t="s">
        <v>178</v>
      </c>
      <c r="E59" s="8" t="s">
        <v>170</v>
      </c>
      <c r="F59" s="8" t="s">
        <v>176</v>
      </c>
      <c r="G59" s="9" t="s">
        <v>180</v>
      </c>
      <c r="H59" s="8" t="s">
        <v>177</v>
      </c>
      <c r="I59" s="9" t="s">
        <v>181</v>
      </c>
    </row>
    <row r="60" spans="1:9" x14ac:dyDescent="0.25">
      <c r="A60" t="s">
        <v>31</v>
      </c>
      <c r="B60">
        <v>12</v>
      </c>
      <c r="C60" t="s">
        <v>36</v>
      </c>
      <c r="D60">
        <v>18</v>
      </c>
      <c r="E60">
        <v>6</v>
      </c>
      <c r="F60" t="s">
        <v>95</v>
      </c>
      <c r="G60">
        <v>12</v>
      </c>
      <c r="H60" t="s">
        <v>151</v>
      </c>
      <c r="I60">
        <v>5</v>
      </c>
    </row>
    <row r="61" spans="1:9" x14ac:dyDescent="0.25">
      <c r="A61" t="s">
        <v>95</v>
      </c>
      <c r="B61">
        <v>4</v>
      </c>
      <c r="C61" t="s">
        <v>27</v>
      </c>
      <c r="D61">
        <v>2</v>
      </c>
      <c r="E61">
        <v>1</v>
      </c>
      <c r="F61" t="s">
        <v>97</v>
      </c>
      <c r="G61">
        <v>6</v>
      </c>
      <c r="H61" t="s">
        <v>36</v>
      </c>
      <c r="I61">
        <v>2</v>
      </c>
    </row>
    <row r="62" spans="1:9" x14ac:dyDescent="0.25">
      <c r="A62" t="s">
        <v>34</v>
      </c>
      <c r="B62">
        <v>6</v>
      </c>
      <c r="E62">
        <v>6</v>
      </c>
      <c r="F62" t="s">
        <v>81</v>
      </c>
      <c r="G62">
        <v>4</v>
      </c>
      <c r="H62" t="s">
        <v>83</v>
      </c>
      <c r="I62">
        <v>3</v>
      </c>
    </row>
    <row r="63" spans="1:9" x14ac:dyDescent="0.25">
      <c r="A63" t="s">
        <v>161</v>
      </c>
      <c r="B63">
        <v>16</v>
      </c>
      <c r="C63" t="s">
        <v>182</v>
      </c>
      <c r="D63">
        <v>1</v>
      </c>
      <c r="E63">
        <v>24</v>
      </c>
      <c r="F63" t="s">
        <v>163</v>
      </c>
      <c r="G63">
        <v>16</v>
      </c>
      <c r="H63" t="s">
        <v>156</v>
      </c>
      <c r="I63">
        <v>2</v>
      </c>
    </row>
    <row r="64" spans="1:9" x14ac:dyDescent="0.25">
      <c r="A64" t="s">
        <v>82</v>
      </c>
      <c r="B64">
        <v>4</v>
      </c>
      <c r="E64">
        <v>6</v>
      </c>
      <c r="F64" t="s">
        <v>84</v>
      </c>
      <c r="G64">
        <v>12</v>
      </c>
    </row>
    <row r="65" spans="1:9" x14ac:dyDescent="0.25">
      <c r="A65" t="s">
        <v>34</v>
      </c>
      <c r="B65">
        <v>3</v>
      </c>
      <c r="E65">
        <v>6</v>
      </c>
      <c r="F65" t="s">
        <v>183</v>
      </c>
      <c r="G65">
        <v>2</v>
      </c>
      <c r="H65" t="s">
        <v>82</v>
      </c>
      <c r="I65">
        <v>1</v>
      </c>
    </row>
    <row r="66" spans="1:9" x14ac:dyDescent="0.25">
      <c r="A66" t="s">
        <v>82</v>
      </c>
      <c r="B66">
        <v>6</v>
      </c>
      <c r="E66">
        <v>6</v>
      </c>
      <c r="F66" t="s">
        <v>81</v>
      </c>
      <c r="G66">
        <v>4</v>
      </c>
    </row>
    <row r="67" spans="1:9" x14ac:dyDescent="0.25">
      <c r="A67" t="s">
        <v>83</v>
      </c>
      <c r="B67">
        <v>6</v>
      </c>
      <c r="C67" t="s">
        <v>36</v>
      </c>
      <c r="D67">
        <v>2</v>
      </c>
      <c r="E67">
        <v>6</v>
      </c>
      <c r="F67" t="s">
        <v>183</v>
      </c>
      <c r="G67">
        <v>2</v>
      </c>
    </row>
    <row r="68" spans="1:9" x14ac:dyDescent="0.25">
      <c r="A68" t="s">
        <v>83</v>
      </c>
      <c r="B68">
        <v>4</v>
      </c>
      <c r="C68" t="s">
        <v>36</v>
      </c>
      <c r="D68">
        <v>4</v>
      </c>
      <c r="E68">
        <v>6</v>
      </c>
      <c r="F68" t="s">
        <v>80</v>
      </c>
      <c r="G68">
        <v>2</v>
      </c>
    </row>
    <row r="69" spans="1:9" x14ac:dyDescent="0.25">
      <c r="A69" t="s">
        <v>34</v>
      </c>
      <c r="B69">
        <v>3</v>
      </c>
      <c r="E69">
        <v>6</v>
      </c>
      <c r="F69" t="s">
        <v>80</v>
      </c>
      <c r="G69">
        <v>2</v>
      </c>
      <c r="H69" t="s">
        <v>82</v>
      </c>
      <c r="I69">
        <v>2</v>
      </c>
    </row>
    <row r="70" spans="1:9" x14ac:dyDescent="0.25">
      <c r="A70" t="s">
        <v>155</v>
      </c>
      <c r="B70">
        <v>2</v>
      </c>
      <c r="C70" t="s">
        <v>82</v>
      </c>
      <c r="D70">
        <v>1</v>
      </c>
      <c r="E70">
        <v>6</v>
      </c>
      <c r="F70" t="s">
        <v>160</v>
      </c>
      <c r="G70">
        <v>2</v>
      </c>
    </row>
    <row r="71" spans="1:9" x14ac:dyDescent="0.25">
      <c r="A71" t="s">
        <v>184</v>
      </c>
      <c r="B71">
        <v>5</v>
      </c>
      <c r="C71" t="s">
        <v>36</v>
      </c>
      <c r="D71">
        <v>5</v>
      </c>
      <c r="E71">
        <v>6</v>
      </c>
      <c r="F71" t="s">
        <v>101</v>
      </c>
      <c r="G71">
        <v>5</v>
      </c>
    </row>
  </sheetData>
  <phoneticPr fontId="7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54023-1111-4DD6-B6A8-6ED089769A0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Machines</vt:lpstr>
      <vt:lpstr>Item Research Tiers</vt:lpstr>
      <vt:lpstr>Resources</vt:lpstr>
      <vt:lpstr>Base Recipies</vt:lpstr>
      <vt:lpstr>Alternate Recipies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Kendall</dc:creator>
  <cp:lastModifiedBy>Sean Kendall</cp:lastModifiedBy>
  <dcterms:created xsi:type="dcterms:W3CDTF">2025-10-27T20:34:39Z</dcterms:created>
  <dcterms:modified xsi:type="dcterms:W3CDTF">2025-10-30T02:44:22Z</dcterms:modified>
</cp:coreProperties>
</file>