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echer2009_shape" sheetId="1" r:id="rId4"/>
    <sheet state="visible" name="muraki2021_orientation" sheetId="2" r:id="rId5"/>
    <sheet state="visible" name="connell2007_color" sheetId="3" r:id="rId6"/>
    <sheet state="visible" name="winter2012_e1" sheetId="4" r:id="rId7"/>
    <sheet state="visible" name="winter2012_e2" sheetId="5" r:id="rId8"/>
  </sheets>
  <definedNames>
    <definedName hidden="1" localSheetId="0" name="_xlnm._FilterDatabase">pecher2009_shape!$A$1:$P$61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P47">
      <text>
        <t xml:space="preserve">these don't seem to describe shape so much as state.
	-Benjamin Bergen
Yes I found some of these tricky. Do you have any suggestions for improving them?
	-Cameron Jones</t>
      </text>
    </comment>
  </commentList>
</comments>
</file>

<file path=xl/sharedStrings.xml><?xml version="1.0" encoding="utf-8"?>
<sst xmlns="http://schemas.openxmlformats.org/spreadsheetml/2006/main" count="1175" uniqueCount="934">
  <si>
    <t>item_type</t>
  </si>
  <si>
    <t>item</t>
  </si>
  <si>
    <t>object</t>
  </si>
  <si>
    <t>object_id</t>
  </si>
  <si>
    <t>condition_a</t>
  </si>
  <si>
    <t>condition_b</t>
  </si>
  <si>
    <t>sentence_a</t>
  </si>
  <si>
    <t>sentence_b</t>
  </si>
  <si>
    <t>media_a</t>
  </si>
  <si>
    <t>media_b</t>
  </si>
  <si>
    <t>set</t>
  </si>
  <si>
    <t>order</t>
  </si>
  <si>
    <t>explicit_a</t>
  </si>
  <si>
    <t>explicit_b</t>
  </si>
  <si>
    <t>explicit_a_np</t>
  </si>
  <si>
    <t>explicit_b_np</t>
  </si>
  <si>
    <t>original</t>
  </si>
  <si>
    <t>airplane</t>
  </si>
  <si>
    <t>ground</t>
  </si>
  <si>
    <t>sky</t>
  </si>
  <si>
    <t>There was an airplane in the hangar.</t>
  </si>
  <si>
    <t>There was an airplane in the sky.</t>
  </si>
  <si>
    <t>airplanewheels.jpg</t>
  </si>
  <si>
    <t>airplanesky.jpg</t>
  </si>
  <si>
    <t>The airplane's wheels were down.</t>
  </si>
  <si>
    <t>The airplane's wheels were retracted.</t>
  </si>
  <si>
    <t>An airplane with its wheels down.</t>
  </si>
  <si>
    <t>An airplane with its wheels retracted.</t>
  </si>
  <si>
    <t>apple</t>
  </si>
  <si>
    <t>whole</t>
  </si>
  <si>
    <t>slice</t>
  </si>
  <si>
    <t>There was an apple in the bag.</t>
  </si>
  <si>
    <t>There was apple in the salad.</t>
  </si>
  <si>
    <t>apple.jpg</t>
  </si>
  <si>
    <t>applewedges.jpg</t>
  </si>
  <si>
    <t>The apple was whole.</t>
  </si>
  <si>
    <t>The apple was sliced.</t>
  </si>
  <si>
    <t>A whole apple.</t>
  </si>
  <si>
    <t>Slices of apple.</t>
  </si>
  <si>
    <t>new</t>
  </si>
  <si>
    <t>apple pie</t>
  </si>
  <si>
    <t>There was apple pie on the table.</t>
  </si>
  <si>
    <t>There was apple pie on the plate.</t>
  </si>
  <si>
    <t>applepie.jpg</t>
  </si>
  <si>
    <t>applepieslice.jpg</t>
  </si>
  <si>
    <t>The apple pie was whole.</t>
  </si>
  <si>
    <t>The apple pie was sliced.</t>
  </si>
  <si>
    <t>A whole apple pie.</t>
  </si>
  <si>
    <t>A slice of apple pie.</t>
  </si>
  <si>
    <t>new new</t>
  </si>
  <si>
    <t>avocado</t>
  </si>
  <si>
    <t>There was an avocado in the crate.</t>
  </si>
  <si>
    <t>There was avocado in the dish.</t>
  </si>
  <si>
    <t>avocado.jpg</t>
  </si>
  <si>
    <t>avocadosliced.jpg</t>
  </si>
  <si>
    <t>The avocado was whole.</t>
  </si>
  <si>
    <t>The avocado was slided.</t>
  </si>
  <si>
    <t>A whole avocado.</t>
  </si>
  <si>
    <t>Slices of avocado.</t>
  </si>
  <si>
    <t>balloon</t>
  </si>
  <si>
    <t>deflated</t>
  </si>
  <si>
    <t>canonical</t>
  </si>
  <si>
    <t>There was a balloon in the pack.</t>
  </si>
  <si>
    <t>There was a balloon in the air.</t>
  </si>
  <si>
    <t>balloondeflated.jpg</t>
  </si>
  <si>
    <t>balloon.jpg</t>
  </si>
  <si>
    <t>The balloon was deflated.</t>
  </si>
  <si>
    <t>The balloon was inflated.</t>
  </si>
  <si>
    <t>A deflated balloon.</t>
  </si>
  <si>
    <t>An inflated balloon</t>
  </si>
  <si>
    <t>banana</t>
  </si>
  <si>
    <t>sliced</t>
  </si>
  <si>
    <t>There was a banana on the counter.</t>
  </si>
  <si>
    <t>There was banana on the pancake.</t>
  </si>
  <si>
    <t>banana.jpg</t>
  </si>
  <si>
    <t>bananacut.jpg</t>
  </si>
  <si>
    <t>The banana was whole.</t>
  </si>
  <si>
    <t>The banana was sliced.</t>
  </si>
  <si>
    <t>A whole banana.</t>
  </si>
  <si>
    <t>Slices of banana.</t>
  </si>
  <si>
    <t>book</t>
  </si>
  <si>
    <t>closed</t>
  </si>
  <si>
    <t>open</t>
  </si>
  <si>
    <t>There was a book on the shelf.</t>
  </si>
  <si>
    <t>There was a book on the photocopier.</t>
  </si>
  <si>
    <t>book.jpg</t>
  </si>
  <si>
    <t>bookdown.jpg</t>
  </si>
  <si>
    <t>The book was closed.</t>
  </si>
  <si>
    <t>The book was open.</t>
  </si>
  <si>
    <t>A closed book.</t>
  </si>
  <si>
    <t>An open book.</t>
  </si>
  <si>
    <t>bread</t>
  </si>
  <si>
    <t>loaf</t>
  </si>
  <si>
    <t>There was bread in the bakery window.</t>
  </si>
  <si>
    <t>There was bread in the toaster.</t>
  </si>
  <si>
    <t>breadloaf.jpg</t>
  </si>
  <si>
    <t>breadtoast.jpg</t>
  </si>
  <si>
    <t>The bread was in a loaf.</t>
  </si>
  <si>
    <t>The bread was in a slice.</t>
  </si>
  <si>
    <t>A loaf of bread.</t>
  </si>
  <si>
    <t>A slice of bread.</t>
  </si>
  <si>
    <t>carrot</t>
  </si>
  <si>
    <t>There was a carrot in the garden.</t>
  </si>
  <si>
    <t>There was carrot in the curry.</t>
  </si>
  <si>
    <t>carrot.jpg</t>
  </si>
  <si>
    <t>carrotsliced.jpg</t>
  </si>
  <si>
    <t>A whole carrot.</t>
  </si>
  <si>
    <t>Slices of carrot.</t>
  </si>
  <si>
    <t>cheesecake</t>
  </si>
  <si>
    <t>There was cheesecake for the party.</t>
  </si>
  <si>
    <t>There was cheesecake for the guest.</t>
  </si>
  <si>
    <t>cheesecake.jpg</t>
  </si>
  <si>
    <t>cheesecakeslice.jpg</t>
  </si>
  <si>
    <t>A whole cheesecake.</t>
  </si>
  <si>
    <t>A slice of cheesecake.</t>
  </si>
  <si>
    <t>chicken</t>
  </si>
  <si>
    <t>alive</t>
  </si>
  <si>
    <t>plate</t>
  </si>
  <si>
    <t>There was a chicken in the coop.</t>
  </si>
  <si>
    <t>There was chicken in the oven.</t>
  </si>
  <si>
    <t>chicken.jpg</t>
  </si>
  <si>
    <t>chickenoven.jpg</t>
  </si>
  <si>
    <t>The chicken was plucked.</t>
  </si>
  <si>
    <t>A living feathered chicken.</t>
  </si>
  <si>
    <t>A whole plucked chicken.</t>
  </si>
  <si>
    <t>cigarette</t>
  </si>
  <si>
    <t>cig</t>
  </si>
  <si>
    <t>full</t>
  </si>
  <si>
    <t>butt</t>
  </si>
  <si>
    <t>There was a cigarette in the box.</t>
  </si>
  <si>
    <t>There was a cigarette in the ashtray.</t>
  </si>
  <si>
    <t>cigarette.jpg</t>
  </si>
  <si>
    <t>cigarettebutt.jpg</t>
  </si>
  <si>
    <t>The cigarette was intact.</t>
  </si>
  <si>
    <t>The cigarette was crushed.</t>
  </si>
  <si>
    <t>An unsmoked, intact cigarette.</t>
  </si>
  <si>
    <t>A smoked, crushed cigarette.</t>
  </si>
  <si>
    <t>coat</t>
  </si>
  <si>
    <t>rack</t>
  </si>
  <si>
    <t>floor</t>
  </si>
  <si>
    <t>There was a coat on the rack.</t>
  </si>
  <si>
    <t>There was a coat on the floor.</t>
  </si>
  <si>
    <t>coatrack.jpg</t>
  </si>
  <si>
    <t>coatfloor.jpg</t>
  </si>
  <si>
    <t>The coat was hanging.</t>
  </si>
  <si>
    <t>The coat was crumpled.</t>
  </si>
  <si>
    <t>A hanging coat.</t>
  </si>
  <si>
    <t>A crumpled coat.</t>
  </si>
  <si>
    <t>corn</t>
  </si>
  <si>
    <t>husk</t>
  </si>
  <si>
    <t>nohusk</t>
  </si>
  <si>
    <t>There was corn in the field.</t>
  </si>
  <si>
    <t>There was corn in the cooking pot.</t>
  </si>
  <si>
    <t>corn.jpg</t>
  </si>
  <si>
    <t>cornpieces.jpg</t>
  </si>
  <si>
    <t>The corn was on the cob</t>
  </si>
  <si>
    <t>The corn was off the cob.</t>
  </si>
  <si>
    <t>Whole corn on the cob.</t>
  </si>
  <si>
    <t>Pieces of corn.</t>
  </si>
  <si>
    <t>cucumber</t>
  </si>
  <si>
    <t>There was a cucumber in the fridge.</t>
  </si>
  <si>
    <t>There was cucumber in the salad.</t>
  </si>
  <si>
    <t>cucumber.jpg</t>
  </si>
  <si>
    <t>cucumbersliced.jpg</t>
  </si>
  <si>
    <t>A whole cucumber.</t>
  </si>
  <si>
    <t>Slices of cucumber.</t>
  </si>
  <si>
    <t>eagle</t>
  </si>
  <si>
    <t>sitting</t>
  </si>
  <si>
    <t>fly</t>
  </si>
  <si>
    <t>There was an eagle in the nest.</t>
  </si>
  <si>
    <t>There was an eagle in the sky.</t>
  </si>
  <si>
    <t>eaglesit.jpg</t>
  </si>
  <si>
    <t>eaglesky.jpg</t>
  </si>
  <si>
    <t>The eagle's wings were folded.</t>
  </si>
  <si>
    <t>The eagle's wings were outstretched.</t>
  </si>
  <si>
    <t>An eagle with its wings folded.</t>
  </si>
  <si>
    <t>An eagle with its wings outstretched.</t>
  </si>
  <si>
    <t>egg</t>
  </si>
  <si>
    <t>inpan</t>
  </si>
  <si>
    <t>There was an egg in the refrigerator.</t>
  </si>
  <si>
    <t>There was an egg in the skillet.</t>
  </si>
  <si>
    <t>egg.jpg</t>
  </si>
  <si>
    <t>eggpan.jpg</t>
  </si>
  <si>
    <t>The egg was frying.</t>
  </si>
  <si>
    <t>A whole egg in its shell.</t>
  </si>
  <si>
    <t>A fried egg.</t>
  </si>
  <si>
    <t>fish</t>
  </si>
  <si>
    <t>fillet</t>
  </si>
  <si>
    <t>There was a fish in the pond.</t>
  </si>
  <si>
    <t>There was fish in the oven.</t>
  </si>
  <si>
    <t>fish.jpg</t>
  </si>
  <si>
    <t>fishoven.jpg</t>
  </si>
  <si>
    <t>The fish was whole.</t>
  </si>
  <si>
    <t>The fish was filetted.</t>
  </si>
  <si>
    <t>A living fish.</t>
  </si>
  <si>
    <t>A fillet of fish.</t>
  </si>
  <si>
    <t>frog</t>
  </si>
  <si>
    <t>sit</t>
  </si>
  <si>
    <t>swim</t>
  </si>
  <si>
    <t>There was a frog in the field.</t>
  </si>
  <si>
    <t>There was a frog in the pool.</t>
  </si>
  <si>
    <t>frogsit.jpg</t>
  </si>
  <si>
    <t>frogswim.jpg</t>
  </si>
  <si>
    <t>The frog's legs were folded.</t>
  </si>
  <si>
    <t>The frog's legs were outstretched.</t>
  </si>
  <si>
    <t>A frog with its legs folded.</t>
  </si>
  <si>
    <t>A frog with its legs outstreched.</t>
  </si>
  <si>
    <t>garbage bag</t>
  </si>
  <si>
    <t>empty</t>
  </si>
  <si>
    <t>There was a garbage bag in the cupboard</t>
  </si>
  <si>
    <t>There was a garbage bag in the dumpster.</t>
  </si>
  <si>
    <t>garbagebagempty.jpg</t>
  </si>
  <si>
    <t>garbagbagfulll.jpg</t>
  </si>
  <si>
    <t>A roll of garbage bags.</t>
  </si>
  <si>
    <t>A full garbage bag.</t>
  </si>
  <si>
    <t>goose</t>
  </si>
  <si>
    <t>There was a goose in the field.</t>
  </si>
  <si>
    <t>There was a goose in the sky.</t>
  </si>
  <si>
    <t>gooseland.jpg</t>
  </si>
  <si>
    <t>goose.jpg</t>
  </si>
  <si>
    <t>The goose's wings were folded.</t>
  </si>
  <si>
    <t>The goose's wings were outstretched.</t>
  </si>
  <si>
    <t>A goose with its wings folded.</t>
  </si>
  <si>
    <t>A goose with its wings outstretched.</t>
  </si>
  <si>
    <t>hockey</t>
  </si>
  <si>
    <t>playing</t>
  </si>
  <si>
    <t>There was a hockey player on the ice.</t>
  </si>
  <si>
    <t>There was a hockey player on the bench.</t>
  </si>
  <si>
    <t>hockeyice.jpg</t>
  </si>
  <si>
    <t>hockeyplayerbench.jpg</t>
  </si>
  <si>
    <t>The hockey player was standing.</t>
  </si>
  <si>
    <t>The hockey player was sitting.</t>
  </si>
  <si>
    <t>A hockey player standing up.</t>
  </si>
  <si>
    <t>A hockey player sitting down.</t>
  </si>
  <si>
    <t>horse</t>
  </si>
  <si>
    <t>standing</t>
  </si>
  <si>
    <t>There was a horse in the stable.</t>
  </si>
  <si>
    <t>There was a horse in the arena.</t>
  </si>
  <si>
    <t>horse.jpg</t>
  </si>
  <si>
    <t>horserunning.jpg</t>
  </si>
  <si>
    <t>A horse standing still.</t>
  </si>
  <si>
    <t>A horse galloping.</t>
  </si>
  <si>
    <t>hose</t>
  </si>
  <si>
    <t>wall</t>
  </si>
  <si>
    <t>lawn</t>
  </si>
  <si>
    <t>There was a hose on the wall.</t>
  </si>
  <si>
    <t>There was a hose on the lawn.</t>
  </si>
  <si>
    <t>hosewall.jpg</t>
  </si>
  <si>
    <t>hoselawn.jpg</t>
  </si>
  <si>
    <t>The hose was coiled.</t>
  </si>
  <si>
    <t>The hose was extended.</t>
  </si>
  <si>
    <t>A coiled hose.</t>
  </si>
  <si>
    <t>An extended hose.</t>
  </si>
  <si>
    <t>ice</t>
  </si>
  <si>
    <t>cube</t>
  </si>
  <si>
    <t>icicle</t>
  </si>
  <si>
    <t>There was ice in the glass.</t>
  </si>
  <si>
    <t>There was ice in the gutter.</t>
  </si>
  <si>
    <t>ice.jpg</t>
  </si>
  <si>
    <t>icicles.jpg</t>
  </si>
  <si>
    <t>The ice was shaped into ice cubes.</t>
  </si>
  <si>
    <t>The ice was shaped into icicles.</t>
  </si>
  <si>
    <t>Ice cubes.</t>
  </si>
  <si>
    <t>Icicles.</t>
  </si>
  <si>
    <t>ketchup</t>
  </si>
  <si>
    <t>bottle</t>
  </si>
  <si>
    <t>dollop</t>
  </si>
  <si>
    <t>There was ketchup on the table.</t>
  </si>
  <si>
    <t>There was ketchup on the plate.</t>
  </si>
  <si>
    <t>ketchupbottle.jpg</t>
  </si>
  <si>
    <t>ketchup.jpg</t>
  </si>
  <si>
    <t>The ketchup was in a bottle.</t>
  </si>
  <si>
    <t>The ketchup was in a dollop.</t>
  </si>
  <si>
    <t>A bottle of ketchup.</t>
  </si>
  <si>
    <t>A dollop of ketchup.</t>
  </si>
  <si>
    <t>lamp</t>
  </si>
  <si>
    <t>table</t>
  </si>
  <si>
    <t>There was a lamp on the floor.</t>
  </si>
  <si>
    <t>There was a lamp on the table.</t>
  </si>
  <si>
    <t>lampfloor.jpg</t>
  </si>
  <si>
    <t>lamptable.jpg</t>
  </si>
  <si>
    <t>The lamp was tall.</t>
  </si>
  <si>
    <t>The lamp was short.</t>
  </si>
  <si>
    <t>A standing lamp.</t>
  </si>
  <si>
    <t>A reading lamp.</t>
  </si>
  <si>
    <t>lemon</t>
  </si>
  <si>
    <t>There was a lemon in the tree.</t>
  </si>
  <si>
    <t>There was lemon in the drink.</t>
  </si>
  <si>
    <t>lemon.jpg</t>
  </si>
  <si>
    <t>lemonslice.jpg</t>
  </si>
  <si>
    <t>The lemon was sliced.</t>
  </si>
  <si>
    <t>A whole lemon.</t>
  </si>
  <si>
    <t>A slice of lemon.</t>
  </si>
  <si>
    <t>lime</t>
  </si>
  <si>
    <t>There was a lime in the produce section.</t>
  </si>
  <si>
    <t>There was lime in the Corona bottle.</t>
  </si>
  <si>
    <t>lime.jpg</t>
  </si>
  <si>
    <t>limewedge.jpg</t>
  </si>
  <si>
    <t>The lime was sliced.</t>
  </si>
  <si>
    <t>A whole lime.</t>
  </si>
  <si>
    <t>A slice of lime.</t>
  </si>
  <si>
    <t>lobster</t>
  </si>
  <si>
    <t>meat</t>
  </si>
  <si>
    <t>There was a lobster in the sea.</t>
  </si>
  <si>
    <t>There was lobster in the salad.</t>
  </si>
  <si>
    <t>lobster.jpg</t>
  </si>
  <si>
    <t>lobstermeat.jpg</t>
  </si>
  <si>
    <t>The lobster was whole.</t>
  </si>
  <si>
    <t>The lobster was in pieces.</t>
  </si>
  <si>
    <t>A living lobster.</t>
  </si>
  <si>
    <t>A cooked lobster.</t>
  </si>
  <si>
    <t>map</t>
  </si>
  <si>
    <t>folded</t>
  </si>
  <si>
    <t>There was a map in the glove compartment.</t>
  </si>
  <si>
    <t>There was a map on the wall.</t>
  </si>
  <si>
    <t>mapfolded.jpg</t>
  </si>
  <si>
    <t>mapwall.jpg</t>
  </si>
  <si>
    <t>The map was spread out.</t>
  </si>
  <si>
    <t>A folded map</t>
  </si>
  <si>
    <t>A spread out map.</t>
  </si>
  <si>
    <t>match</t>
  </si>
  <si>
    <t>fresh</t>
  </si>
  <si>
    <t>burned</t>
  </si>
  <si>
    <t>There was a match in the box.</t>
  </si>
  <si>
    <t>There was a match in the ashtray.</t>
  </si>
  <si>
    <t>match.jpg</t>
  </si>
  <si>
    <t>matchburned.jpg</t>
  </si>
  <si>
    <t>A fresh match.</t>
  </si>
  <si>
    <t>A burned match.</t>
  </si>
  <si>
    <t>mushroom</t>
  </si>
  <si>
    <t>There was a mushroom in the forest.</t>
  </si>
  <si>
    <t>There was mushroom in the soup.</t>
  </si>
  <si>
    <t>mushroom.jpg</t>
  </si>
  <si>
    <t>mushroomsliced.jpg</t>
  </si>
  <si>
    <t>The mushroom was sliced.</t>
  </si>
  <si>
    <t>A whole mushroom.</t>
  </si>
  <si>
    <t>Slices of mushroom.</t>
  </si>
  <si>
    <t>newspaper</t>
  </si>
  <si>
    <t>rolled</t>
  </si>
  <si>
    <t>flat</t>
  </si>
  <si>
    <t>There was a newspaper on the driveway.</t>
  </si>
  <si>
    <t>There was a newspaper on the rack</t>
  </si>
  <si>
    <t>newspaper.jpg</t>
  </si>
  <si>
    <t>newspaperrack.jpg</t>
  </si>
  <si>
    <t>The newspaper was rolled up.</t>
  </si>
  <si>
    <t>The newspaper was flat.</t>
  </si>
  <si>
    <t>A rolled up newspaper.</t>
  </si>
  <si>
    <t>A folded newspaper.</t>
  </si>
  <si>
    <t>onion</t>
  </si>
  <si>
    <t>There was an onion in the basket.</t>
  </si>
  <si>
    <t>There was onion in the batter.</t>
  </si>
  <si>
    <t>onion.jpg</t>
  </si>
  <si>
    <t>onionslice.jpg</t>
  </si>
  <si>
    <t>The onion was sliced.</t>
  </si>
  <si>
    <t>A whole onion.</t>
  </si>
  <si>
    <t>Slices of onion.</t>
  </si>
  <si>
    <t>owl</t>
  </si>
  <si>
    <t>There was an owl in the barn.</t>
  </si>
  <si>
    <t>There was an owl in the sky.</t>
  </si>
  <si>
    <t>owlsit.jpg</t>
  </si>
  <si>
    <t>owlsky.jpg</t>
  </si>
  <si>
    <t>The owl's wings were folded.</t>
  </si>
  <si>
    <t>The owl's wings were outstretched.</t>
  </si>
  <si>
    <t>An owl with its wings folded.</t>
  </si>
  <si>
    <t>An owl with its wings outstretched.</t>
  </si>
  <si>
    <t>paint</t>
  </si>
  <si>
    <t>can</t>
  </si>
  <si>
    <t>stroke</t>
  </si>
  <si>
    <t>There was paint in the store.</t>
  </si>
  <si>
    <t>There was paint in the drawing.</t>
  </si>
  <si>
    <t>paintcan.jpg</t>
  </si>
  <si>
    <t>paintstroke.jpg</t>
  </si>
  <si>
    <t>The paint was in a can.</t>
  </si>
  <si>
    <t>The paint was in a smear.</t>
  </si>
  <si>
    <t>A can of paint.</t>
  </si>
  <si>
    <t>A smear of paint.</t>
  </si>
  <si>
    <t>pineapple</t>
  </si>
  <si>
    <t>There was a pineapple on the plant.</t>
  </si>
  <si>
    <t>There was pineapple on the skewer.</t>
  </si>
  <si>
    <t>pineapple.jpg</t>
  </si>
  <si>
    <t>pineapplechunk.jpg</t>
  </si>
  <si>
    <t>The pineapple was whole.</t>
  </si>
  <si>
    <t>The pineapple was in chunks.</t>
  </si>
  <si>
    <t>A whole pineapple.</t>
  </si>
  <si>
    <t>Chunks of pineapple.</t>
  </si>
  <si>
    <t>pumpkin</t>
  </si>
  <si>
    <t>carved</t>
  </si>
  <si>
    <t>There was a pumpkin on the cart.</t>
  </si>
  <si>
    <t>There was a pumpkin on the porch.</t>
  </si>
  <si>
    <t>pumpkin.jpg</t>
  </si>
  <si>
    <t>pumpkinface.jpg</t>
  </si>
  <si>
    <t>The pumpkin was whole.</t>
  </si>
  <si>
    <t>A whole pumpkin.</t>
  </si>
  <si>
    <t>A carved pumpkin.</t>
  </si>
  <si>
    <t>sailboat</t>
  </si>
  <si>
    <t>nosails</t>
  </si>
  <si>
    <t>wsails</t>
  </si>
  <si>
    <t>There was a sailboat on the trailer.</t>
  </si>
  <si>
    <t>There was a sailboat on the lake.</t>
  </si>
  <si>
    <t>boatnosail.jpg</t>
  </si>
  <si>
    <t>boat.jpg</t>
  </si>
  <si>
    <t>The sailboat's sails were down.</t>
  </si>
  <si>
    <t>The sailboat's sails were up.</t>
  </si>
  <si>
    <t>A boat with its sails down.</t>
  </si>
  <si>
    <t>A boat with its sails up.</t>
  </si>
  <si>
    <t>scarf</t>
  </si>
  <si>
    <t>hanging</t>
  </si>
  <si>
    <t>crumpled</t>
  </si>
  <si>
    <t>There was a scarf on the rack.</t>
  </si>
  <si>
    <t>There was a scarf on the floor.</t>
  </si>
  <si>
    <t>scarfhanging.jpg</t>
  </si>
  <si>
    <t>scarf.jpg</t>
  </si>
  <si>
    <t>A scarf, hanging.</t>
  </si>
  <si>
    <t>A scarf, crumpled.</t>
  </si>
  <si>
    <t>shirt</t>
  </si>
  <si>
    <t>There was a shirt on the hanger.</t>
  </si>
  <si>
    <t>There was a shirt on the shelf.</t>
  </si>
  <si>
    <t>shirthanging.jpg</t>
  </si>
  <si>
    <t>shirtfolded.jpg</t>
  </si>
  <si>
    <t>A shirt, hanging.</t>
  </si>
  <si>
    <t>A shirt, folded.</t>
  </si>
  <si>
    <t>shoelace</t>
  </si>
  <si>
    <t>coiled</t>
  </si>
  <si>
    <t>tied</t>
  </si>
  <si>
    <t>There was a shoelace in the package.</t>
  </si>
  <si>
    <t>There was a shoelace in the sneaker.</t>
  </si>
  <si>
    <t>shoelace.jpg</t>
  </si>
  <si>
    <t>shoelacetied.jpg</t>
  </si>
  <si>
    <t>A coiled shoolace.</t>
  </si>
  <si>
    <t>A tied shoolace.</t>
  </si>
  <si>
    <t>soap</t>
  </si>
  <si>
    <t>bar</t>
  </si>
  <si>
    <t>lather</t>
  </si>
  <si>
    <t>There was soap in the dish.</t>
  </si>
  <si>
    <t>There was soap in the bath.</t>
  </si>
  <si>
    <t>soapbar.jpg</t>
  </si>
  <si>
    <t>soaplather.jpg</t>
  </si>
  <si>
    <t>The soap was in a bar.</t>
  </si>
  <si>
    <t>The soap was in a lather.</t>
  </si>
  <si>
    <t>A bar of soap.</t>
  </si>
  <si>
    <t>Soap bubbles.</t>
  </si>
  <si>
    <t>spaghetti</t>
  </si>
  <si>
    <t>cooked</t>
  </si>
  <si>
    <t>There was spaghetti in the box.</t>
  </si>
  <si>
    <t>There was spaghetti in the bowl.</t>
  </si>
  <si>
    <t>spagettibox.jpg</t>
  </si>
  <si>
    <t>spaghetticooked.jpg</t>
  </si>
  <si>
    <t>The spaghetti was straight.</t>
  </si>
  <si>
    <t>The spaghetti was curvy.</t>
  </si>
  <si>
    <t>Uncooked spaghetti.</t>
  </si>
  <si>
    <t>Cooked spaghetti.</t>
  </si>
  <si>
    <t>squid</t>
  </si>
  <si>
    <t>There was a squid in the water.</t>
  </si>
  <si>
    <t>There was squid in the pasta.</t>
  </si>
  <si>
    <t>squid.jpg</t>
  </si>
  <si>
    <t>squidcooked.jpg</t>
  </si>
  <si>
    <t>A living squid.</t>
  </si>
  <si>
    <t>Cooked squid.</t>
  </si>
  <si>
    <t>staple</t>
  </si>
  <si>
    <t>machine</t>
  </si>
  <si>
    <t>paper</t>
  </si>
  <si>
    <t>There was a staple in the machine.</t>
  </si>
  <si>
    <t>There was a staple in the article.</t>
  </si>
  <si>
    <t>staplemachine.jpg</t>
  </si>
  <si>
    <t>staplepaper.jpg</t>
  </si>
  <si>
    <t>The staple was U-shaped.</t>
  </si>
  <si>
    <t>The staple was clamped inward.</t>
  </si>
  <si>
    <t>An unbent staple, U-shaped.</t>
  </si>
  <si>
    <t>A clamped staple, bent inward.</t>
  </si>
  <si>
    <t>sugar</t>
  </si>
  <si>
    <t>dispenser</t>
  </si>
  <si>
    <t>pile</t>
  </si>
  <si>
    <t>There was sugar on the table.</t>
  </si>
  <si>
    <t>There was sugar on the spoon.</t>
  </si>
  <si>
    <t>sugardispenser.jpg</t>
  </si>
  <si>
    <t>sugar.jpg</t>
  </si>
  <si>
    <t>The sugar was in a dispenser.</t>
  </si>
  <si>
    <t>The sugar was in a heap.</t>
  </si>
  <si>
    <t>A sugar dispenser.</t>
  </si>
  <si>
    <t>A pile of sugar.</t>
  </si>
  <si>
    <t>swiss knife</t>
  </si>
  <si>
    <t>There was a swiss knife in his pocket.</t>
  </si>
  <si>
    <t>There was a swiss knife in his hand.</t>
  </si>
  <si>
    <t>swissknifeclosed.jpg</t>
  </si>
  <si>
    <t>swissknife.jpg</t>
  </si>
  <si>
    <t>A swiss knife, closed.</t>
  </si>
  <si>
    <t>A swiss knife, open.</t>
  </si>
  <si>
    <t>tape</t>
  </si>
  <si>
    <t>roll</t>
  </si>
  <si>
    <t>piece</t>
  </si>
  <si>
    <t>There was tape on the shelf.</t>
  </si>
  <si>
    <t>There was tape on the box.</t>
  </si>
  <si>
    <t>taperoll.jpg</t>
  </si>
  <si>
    <t>tape.jpg</t>
  </si>
  <si>
    <t>There tape was on a roll.</t>
  </si>
  <si>
    <t>The tape was in a strip.</t>
  </si>
  <si>
    <t>A roll of tape.</t>
  </si>
  <si>
    <t>A piece of tape.</t>
  </si>
  <si>
    <t>tinfoil</t>
  </si>
  <si>
    <t>There was tinfoil in the drawer.</t>
  </si>
  <si>
    <t>There was tinfoil in the garbage.</t>
  </si>
  <si>
    <t>foil.jpg</t>
  </si>
  <si>
    <t>foilcrcumpled.jpg</t>
  </si>
  <si>
    <t>The tinfoil was rolled up.</t>
  </si>
  <si>
    <t>The tinfoil was crumpled up.</t>
  </si>
  <si>
    <t>A roll of tin foil.</t>
  </si>
  <si>
    <t>A crumpled piece of tin foil.</t>
  </si>
  <si>
    <t>tissue</t>
  </si>
  <si>
    <t>box</t>
  </si>
  <si>
    <t>ball</t>
  </si>
  <si>
    <t>There was a tissue in the box.</t>
  </si>
  <si>
    <t>There was a tissue in the trashcan.</t>
  </si>
  <si>
    <t>tissue.jpg</t>
  </si>
  <si>
    <t>tissuecrumpled.jpg</t>
  </si>
  <si>
    <t>The tissue was rectangular.</t>
  </si>
  <si>
    <t>The tissue was balled up.</t>
  </si>
  <si>
    <t>An unused rectangular tissue.</t>
  </si>
  <si>
    <t>A crumpled ball of tissue.</t>
  </si>
  <si>
    <t>tomato</t>
  </si>
  <si>
    <t>There was a tomato on the vine.</t>
  </si>
  <si>
    <t>There was tomato on the pizza.</t>
  </si>
  <si>
    <t>tomato.jpg</t>
  </si>
  <si>
    <t>tomatoslice.jpg</t>
  </si>
  <si>
    <t>The tomato was sliced.</t>
  </si>
  <si>
    <t>A whole tomato</t>
  </si>
  <si>
    <t>A slice of tomato</t>
  </si>
  <si>
    <t>towel</t>
  </si>
  <si>
    <t>There was a towel on the floor.</t>
  </si>
  <si>
    <t>There was a towel on the rack.</t>
  </si>
  <si>
    <t>towelfloor.jpg</t>
  </si>
  <si>
    <t>towelhanging.jpg</t>
  </si>
  <si>
    <t>The towel was crumpled.</t>
  </si>
  <si>
    <t>The towel was hanging.</t>
  </si>
  <si>
    <t>A towel, crumpled.</t>
  </si>
  <si>
    <t>A towel, hanging.</t>
  </si>
  <si>
    <t>umbrella</t>
  </si>
  <si>
    <t>There was an umbrella in her bag.</t>
  </si>
  <si>
    <t>There was an umbrella in her hand.</t>
  </si>
  <si>
    <t>umbrellabag.jpg</t>
  </si>
  <si>
    <t>umbrellahand.jpg</t>
  </si>
  <si>
    <t>A closed umbrella.</t>
  </si>
  <si>
    <t>An open umbrella.</t>
  </si>
  <si>
    <t>walnut</t>
  </si>
  <si>
    <t>There was a walnut on the tree.</t>
  </si>
  <si>
    <t>There was walnut on the brownie.</t>
  </si>
  <si>
    <t>walnut.jpg</t>
  </si>
  <si>
    <t>walnutpiece.jpg</t>
  </si>
  <si>
    <t>The walnut was whole.</t>
  </si>
  <si>
    <t>The walnut was chopped.</t>
  </si>
  <si>
    <t>A whole walnut.</t>
  </si>
  <si>
    <t>A piece of walnut.</t>
  </si>
  <si>
    <t>watermelon</t>
  </si>
  <si>
    <t>There was a watermelon in the garden.</t>
  </si>
  <si>
    <t>There was watermelon in the bowl.</t>
  </si>
  <si>
    <t>watermelonwhole.jpg</t>
  </si>
  <si>
    <t>watermelonslice.jpg</t>
  </si>
  <si>
    <t>The watermelon was sliced.</t>
  </si>
  <si>
    <t>A whole watermelon.</t>
  </si>
  <si>
    <t>A slice of watermelon.</t>
  </si>
  <si>
    <t>wheat</t>
  </si>
  <si>
    <t>sheaf</t>
  </si>
  <si>
    <t>grains</t>
  </si>
  <si>
    <t>There was wheat in the field.</t>
  </si>
  <si>
    <t>There was wheat in the mill.</t>
  </si>
  <si>
    <t>wheat.jpg</t>
  </si>
  <si>
    <t>wheatpieces.jpg</t>
  </si>
  <si>
    <t>The wheat was in stalks.</t>
  </si>
  <si>
    <t>The wheat was in grains.</t>
  </si>
  <si>
    <t>A sheaf of wheat.</t>
  </si>
  <si>
    <t>Grains of wheat.</t>
  </si>
  <si>
    <t>wool</t>
  </si>
  <si>
    <t>knit</t>
  </si>
  <si>
    <t>There was wool in the basket.</t>
  </si>
  <si>
    <t>There was wool in the sweater.</t>
  </si>
  <si>
    <t>woolball.jpg</t>
  </si>
  <si>
    <t>woolknit.jpg</t>
  </si>
  <si>
    <t>The wool was in a ball.</t>
  </si>
  <si>
    <t>The wool was knitted.</t>
  </si>
  <si>
    <t>A ball of wool.</t>
  </si>
  <si>
    <t>Knitted wool.</t>
  </si>
  <si>
    <t>zodiac</t>
  </si>
  <si>
    <t>inflated</t>
  </si>
  <si>
    <t>There was a zodiac in the ocean.</t>
  </si>
  <si>
    <t>There was a zodiac in the garage.</t>
  </si>
  <si>
    <t>zodiac.jpg</t>
  </si>
  <si>
    <t>zodiacdeflated.jpg</t>
  </si>
  <si>
    <t>Boat inflated.</t>
  </si>
  <si>
    <t>Boat deflated.</t>
  </si>
  <si>
    <t>axe</t>
  </si>
  <si>
    <t>H</t>
  </si>
  <si>
    <t>V</t>
  </si>
  <si>
    <t>The lumberjack left his axe sticking in the top of the stump after winning the axe toss.</t>
  </si>
  <si>
    <t>The lumberjack left his axe sticking in the side of the stump after winning the axe toss.</t>
  </si>
  <si>
    <t>axeH.jpg</t>
  </si>
  <si>
    <t>axeV.jpg</t>
  </si>
  <si>
    <t>bat</t>
  </si>
  <si>
    <t>Derek swung his bat as the ball approached.</t>
  </si>
  <si>
    <t>Derek held his bat high as the ball approached.</t>
  </si>
  <si>
    <t>batH.jpg</t>
  </si>
  <si>
    <t>batV.jpg</t>
  </si>
  <si>
    <t>The librarian put the book back on the table.</t>
  </si>
  <si>
    <t>The librarian put the book back on the shelf.</t>
  </si>
  <si>
    <t>bookH.jpg</t>
  </si>
  <si>
    <t>bookV.jpg</t>
  </si>
  <si>
    <t>Jessica stuck the bottle in the wine rack, anticipating a romantic evening.</t>
  </si>
  <si>
    <t>Jessica stuck the bottle in the ice, anticipating a romantic evening.</t>
  </si>
  <si>
    <t>bottleH.jpg</t>
  </si>
  <si>
    <t>bottleV.jpg</t>
  </si>
  <si>
    <t>bowl</t>
  </si>
  <si>
    <t>James placed the bowl into an open space in the cabinet.</t>
  </si>
  <si>
    <t>James placed the bowl into an open slot in the dishwasher.</t>
  </si>
  <si>
    <t>bowlH.jpg</t>
  </si>
  <si>
    <t>bowlV.jpg</t>
  </si>
  <si>
    <t>broom</t>
  </si>
  <si>
    <t>Janie grabbed the broom and rode it around the house, pretending it was her horse.</t>
  </si>
  <si>
    <t>Janie grabbed the broom and swept the house, pretending she was Cinderella.</t>
  </si>
  <si>
    <t>broomH.jpg</t>
  </si>
  <si>
    <t>broomV.jpg</t>
  </si>
  <si>
    <t>brush</t>
  </si>
  <si>
    <t>The teenager placed her brush in the bottom of her bag, looking forward to the party.</t>
  </si>
  <si>
    <t>The teenager held her brush up like a microphone, pretending to be a famous rock star.</t>
  </si>
  <si>
    <t>brushH.jpg</t>
  </si>
  <si>
    <t>brushV.jpg</t>
  </si>
  <si>
    <t>crayon</t>
  </si>
  <si>
    <t>The toddler drew a kitty cat with his crayon on his bedroom door.</t>
  </si>
  <si>
    <t>The toddler drew a kitty cat with his crayon on his bedroom floor.</t>
  </si>
  <si>
    <t>crayonH.jpg</t>
  </si>
  <si>
    <t>crayonV.jpg</t>
  </si>
  <si>
    <t>decoration</t>
  </si>
  <si>
    <t>clthspnh</t>
  </si>
  <si>
    <t>Laura threw the decoration in the drawer with the clothespin.</t>
  </si>
  <si>
    <t>Laura hung the decoration on the line with the clothespin.</t>
  </si>
  <si>
    <t>decorationH.jpg</t>
  </si>
  <si>
    <t>decorationV.jpg</t>
  </si>
  <si>
    <t>flashlight</t>
  </si>
  <si>
    <t>The hunter shone the flashlight into the mouth of the cavern.</t>
  </si>
  <si>
    <t>The hunter shone the flashlight onto the floor of the cavern.</t>
  </si>
  <si>
    <t>flashlightH.jpg</t>
  </si>
  <si>
    <t>flashlightV.jpg</t>
  </si>
  <si>
    <t>fire extinguisher</t>
  </si>
  <si>
    <t>The race car driver fastened the fire-extinguisher under his seat.</t>
  </si>
  <si>
    <t>The race car driver fastened the fire-extinguisher onto the garage wall.</t>
  </si>
  <si>
    <t>frxtinguisherH.jpg</t>
  </si>
  <si>
    <t>frxtinguisherV.jpg</t>
  </si>
  <si>
    <t>glass</t>
  </si>
  <si>
    <t>The waiter knocked over the wineglass while admiring Maureen's gown.</t>
  </si>
  <si>
    <t>The waiter filled the wineglass while admiring Maureen's gown.</t>
  </si>
  <si>
    <t>glassH.jpg</t>
  </si>
  <si>
    <t>glassV.jpg</t>
  </si>
  <si>
    <t>guitar</t>
  </si>
  <si>
    <t>Mick strummed his guitar as he warmed up for the concert.</t>
  </si>
  <si>
    <t>Mick set his guitar on the rack as he warmed up for the concert.</t>
  </si>
  <si>
    <t>guitarH.jpg</t>
  </si>
  <si>
    <t>guitarV.jpg</t>
  </si>
  <si>
    <t>gun</t>
  </si>
  <si>
    <t>Annie raised the gun to fire at the target.</t>
  </si>
  <si>
    <t>Annie lowered the gun to place it in the holster.</t>
  </si>
  <si>
    <t>gunH.jpg</t>
  </si>
  <si>
    <t>gunV.jpg</t>
  </si>
  <si>
    <t>iron</t>
  </si>
  <si>
    <t>Frank pressed the iron onto his pants, hoping he wouldn't be late.</t>
  </si>
  <si>
    <t>Frank placed the iron onto the shelf, hoping he wouldn't be late.</t>
  </si>
  <si>
    <t>ironH.jpg</t>
  </si>
  <si>
    <t>ironV.jpg</t>
  </si>
  <si>
    <t>key</t>
  </si>
  <si>
    <t>The lab assistant put the key to the monkey cage in the lock.</t>
  </si>
  <si>
    <t>The lab assistant put the key to the monkey cage on the hook.</t>
  </si>
  <si>
    <t>keyH.jpg</t>
  </si>
  <si>
    <t>keyV.jpg</t>
  </si>
  <si>
    <t>nail</t>
  </si>
  <si>
    <t>The carpenter hammered the nail into the wall.</t>
  </si>
  <si>
    <t>The carpenter hammered the nail into the floor plank.</t>
  </si>
  <si>
    <t>nailH.jpg</t>
  </si>
  <si>
    <t>nailV.jpg</t>
  </si>
  <si>
    <t>pen</t>
  </si>
  <si>
    <t>The accountant stuck his pen behind his ear.</t>
  </si>
  <si>
    <t>The accountant stuck his pen into his pocket protector.</t>
  </si>
  <si>
    <t>penH.jpg</t>
  </si>
  <si>
    <t>penV.jpg</t>
  </si>
  <si>
    <t>pencil</t>
  </si>
  <si>
    <t>Rick hurriedly stuck his pencil in the desk drawer.</t>
  </si>
  <si>
    <t>Rick hurriedly stuck his pencil in the coffee mug.</t>
  </si>
  <si>
    <t>pencilH.jpg</t>
  </si>
  <si>
    <t>pencilV.jpg</t>
  </si>
  <si>
    <t>Sara situated the expensive plate on its mat on the table.</t>
  </si>
  <si>
    <t>Sara situated the expensive plate on its holder on the shelf.</t>
  </si>
  <si>
    <t>plateH.jpg</t>
  </si>
  <si>
    <t>plateV.jpg</t>
  </si>
  <si>
    <t>salt shaker</t>
  </si>
  <si>
    <t>The anxious little boy knocked the salt shaker over onto the table.</t>
  </si>
  <si>
    <t>The anxious little boy placed the salt shaker onto the table.</t>
  </si>
  <si>
    <t>saltH.jpg</t>
  </si>
  <si>
    <t>saltV.jpg</t>
  </si>
  <si>
    <t>pair of scissors</t>
  </si>
  <si>
    <t>Becca used the scissors to carve her initials into the tree.</t>
  </si>
  <si>
    <t>Becca used the scissors to carve her initials into the wet concrete.</t>
  </si>
  <si>
    <t>scissorsH.jpg</t>
  </si>
  <si>
    <t>scissorsV.jpg</t>
  </si>
  <si>
    <t>screw</t>
  </si>
  <si>
    <t>Jim prepared to insert the screw into the side of the cabinet.</t>
  </si>
  <si>
    <t>Jim prepared to insert the screw into the top of the cabinet.</t>
  </si>
  <si>
    <t>screwH.jpg</t>
  </si>
  <si>
    <t>screwV.jpg</t>
  </si>
  <si>
    <t>wheel</t>
  </si>
  <si>
    <t>tire</t>
  </si>
  <si>
    <t>The young husband prepared to place the spare tire into the trunk.</t>
  </si>
  <si>
    <t>The young husband prepared to place the spare tire onto the wheel.</t>
  </si>
  <si>
    <t>wheelH.jpg</t>
  </si>
  <si>
    <t>wheelV.jpg</t>
  </si>
  <si>
    <t>steak</t>
  </si>
  <si>
    <t>John looked at the steak on his plate</t>
  </si>
  <si>
    <t>John looked at the steak in the butcher’s window</t>
  </si>
  <si>
    <t>steak brown.jpg</t>
  </si>
  <si>
    <t>steak red.jpg</t>
  </si>
  <si>
    <t>traffic light</t>
  </si>
  <si>
    <t>The driving instructor told Bob to stop at the traffic lights.</t>
  </si>
  <si>
    <t>The driving instructor told Bob to continue at the traffic lights.</t>
  </si>
  <si>
    <t>traffic light red.jpg</t>
  </si>
  <si>
    <t>traffic light green.jpg</t>
  </si>
  <si>
    <t>Jane tasted the tomato when it was ready to eat.</t>
  </si>
  <si>
    <t>Jane tasted the tomato before it was ready to eat.</t>
  </si>
  <si>
    <t>tomato red.jpg</t>
  </si>
  <si>
    <t>tomato green.jpg</t>
  </si>
  <si>
    <t>tree</t>
  </si>
  <si>
    <t>Paula thought the tree outside her window looked beautiful in the summer</t>
  </si>
  <si>
    <t>Paula thought the tree outside her window looked beautiful in the autumn</t>
  </si>
  <si>
    <t>tree green.jpg</t>
  </si>
  <si>
    <t>tree orange.jpg</t>
  </si>
  <si>
    <t>hair</t>
  </si>
  <si>
    <t>Susan liked it when her granddaughter wore her hair up</t>
  </si>
  <si>
    <t>Susan liked it when her grandmother wore her hair up</t>
  </si>
  <si>
    <t>hair brown.jpg</t>
  </si>
  <si>
    <t>hair grey.jpg</t>
  </si>
  <si>
    <t>bear</t>
  </si>
  <si>
    <t>Joe was excited to see a bear in the woods</t>
  </si>
  <si>
    <t>Joe was excited to see a bear at the north pole</t>
  </si>
  <si>
    <t>bear brown.jpg</t>
  </si>
  <si>
    <t>bear white.jpg</t>
  </si>
  <si>
    <t>leaf</t>
  </si>
  <si>
    <t>Sarah stopped in the woods to pick a leaf off a tree</t>
  </si>
  <si>
    <t>Sarah stopped in the woods to pick a leaf off the ground</t>
  </si>
  <si>
    <t>leaf green.jpg</t>
  </si>
  <si>
    <t>leaf orange.jpg</t>
  </si>
  <si>
    <t>lamb</t>
  </si>
  <si>
    <t>Anna found it very easy to spot the lamb in the dark grass</t>
  </si>
  <si>
    <t>Anna found it very difficult to spot the lamb in the dark grass</t>
  </si>
  <si>
    <t>lamb white.jpg</t>
  </si>
  <si>
    <t>lamb black.jpg</t>
  </si>
  <si>
    <t>bananas</t>
  </si>
  <si>
    <t>The bananas that Mark bought looked ready to eat</t>
  </si>
  <si>
    <t>The bananas that Mark bought didn't look ready to eat</t>
  </si>
  <si>
    <t>banana yellow.jpg</t>
  </si>
  <si>
    <t>banana green.jpg</t>
  </si>
  <si>
    <t>The bananas were yellow.</t>
  </si>
  <si>
    <t>The bananas were green.</t>
  </si>
  <si>
    <t>coffee</t>
  </si>
  <si>
    <t>Joanne always took milk in her coffee.</t>
  </si>
  <si>
    <t>Joanne never took milk in her coffee.</t>
  </si>
  <si>
    <t>coffee milk.jpg</t>
  </si>
  <si>
    <t>coffee black.jpg</t>
  </si>
  <si>
    <t>The coffee was brown.</t>
  </si>
  <si>
    <t>The children watched the seagulls fly across the sky in the sunshine</t>
  </si>
  <si>
    <t>The children watched the seagulls fly across the sky in the rain</t>
  </si>
  <si>
    <t>sky blue.jpg</t>
  </si>
  <si>
    <t>sky grey.jpg</t>
  </si>
  <si>
    <t>chameleon</t>
  </si>
  <si>
    <t>The teacher pointed to the chameleon lying camouflaged in the grass</t>
  </si>
  <si>
    <t>The teacher pointed to the chameleon lying camouflaged in the sand</t>
  </si>
  <si>
    <t>chameleon green.jpg</t>
  </si>
  <si>
    <t>chameleon yellow.jpg</t>
  </si>
  <si>
    <t>prepositional</t>
  </si>
  <si>
    <t>fire hydrant</t>
  </si>
  <si>
    <t>You are looking at the fire hydrant in front of you.</t>
  </si>
  <si>
    <t>You are looking at the fire hydrant from afar.</t>
  </si>
  <si>
    <t>bike</t>
  </si>
  <si>
    <t>You are looking at your bike parked nearby.</t>
  </si>
  <si>
    <t>You are looking at your bike parked far away.</t>
  </si>
  <si>
    <t>bowling ball</t>
  </si>
  <si>
    <t>You are looking at the bowling ball in front of of you.</t>
  </si>
  <si>
    <t>You are looking at the bowling ball from afar.</t>
  </si>
  <si>
    <t>chair</t>
  </si>
  <si>
    <t>You are staring at the chair next to you.</t>
  </si>
  <si>
    <t>You are staring at the chair from a distance.</t>
  </si>
  <si>
    <t>police car</t>
  </si>
  <si>
    <t>You are looking at the police car parked next to you.</t>
  </si>
  <si>
    <t>You are looking at the police car parked far away from you.</t>
  </si>
  <si>
    <t>racing car</t>
  </si>
  <si>
    <t>Your eyes are fixed on the F1 racing car parked nearby.</t>
  </si>
  <si>
    <t>Your eyes are fixed on the F1 racing car in the distance.</t>
  </si>
  <si>
    <t>stop sign</t>
  </si>
  <si>
    <t>You are staring at the stop sign in front of you.</t>
  </si>
  <si>
    <t>You are staring at the stop sign from a distance.</t>
  </si>
  <si>
    <t>no-smoking sign</t>
  </si>
  <si>
    <t>You are staring at the no-smoking sign in front of you.</t>
  </si>
  <si>
    <t>You are staring at the no-smoking sign from a long way away.</t>
  </si>
  <si>
    <t>lawn-mower</t>
  </si>
  <si>
    <t>You are looking at the lawn-mower nearby.</t>
  </si>
  <si>
    <t>You are looking at the lawn-mower from a distance.</t>
  </si>
  <si>
    <t>basketball</t>
  </si>
  <si>
    <t>You are staring at the basketball lying next to you.</t>
  </si>
  <si>
    <t>You are staring at the basketball from a long way off.</t>
  </si>
  <si>
    <t>water dispenser</t>
  </si>
  <si>
    <t>You are looking at the water dispenser in front of you.</t>
  </si>
  <si>
    <t>You are looking at the water dispenser from a distance.</t>
  </si>
  <si>
    <t>Harley Davidson</t>
  </si>
  <si>
    <t>Your eyes are fixed on the Harley Davidson parked nearby.</t>
  </si>
  <si>
    <t>Your eyes are fixed on the Harley Davidson parked far away from you.</t>
  </si>
  <si>
    <t>Coke can</t>
  </si>
  <si>
    <t>You are looking at the Coke can in front of you.</t>
  </si>
  <si>
    <t>You are looking at the coke can from a distance.</t>
  </si>
  <si>
    <t>sunflower</t>
  </si>
  <si>
    <t>You are staring the sunflower in front of you.</t>
  </si>
  <si>
    <t>You are staring at the sunflower in the distance.</t>
  </si>
  <si>
    <t>park bench</t>
  </si>
  <si>
    <t>You are staring at the park bench in front of you.</t>
  </si>
  <si>
    <t>You are staring at the far park bench.</t>
  </si>
  <si>
    <t>wheelchair</t>
  </si>
  <si>
    <t>You are looking at the wheelchair in front of you.</t>
  </si>
  <si>
    <t>You are looking at the wheelchair which is far away from you.</t>
  </si>
  <si>
    <t>landmark</t>
  </si>
  <si>
    <t>door</t>
  </si>
  <si>
    <t>You are staring at the living room door from the sofa.</t>
  </si>
  <si>
    <t>You are staring at the living room door across the hallway.</t>
  </si>
  <si>
    <t>cabinet</t>
  </si>
  <si>
    <t>You are staring at the file cabinet in the office.</t>
  </si>
  <si>
    <t>You are staring at the file cabinet on the far shelf.</t>
  </si>
  <si>
    <t>You are looking at the baseball bat in your duffle bag.</t>
  </si>
  <si>
    <t>You are looking at the baseball bat lying on the other side of the field.</t>
  </si>
  <si>
    <t>milk bottle</t>
  </si>
  <si>
    <t>You are looking at the milk bottle in the fridge.</t>
  </si>
  <si>
    <t>You are looking at the milk bottle across the supermarket.</t>
  </si>
  <si>
    <t>You are eyeing the axe in the tool shed.</t>
  </si>
  <si>
    <t>You are eyeing the axe strewn at the far end of the forest floor.</t>
  </si>
  <si>
    <t>beer bottle</t>
  </si>
  <si>
    <t>You are looking at the beer bottle in your fridge.</t>
  </si>
  <si>
    <t>You are looking at the beer bottle on the end of the counter.</t>
  </si>
  <si>
    <t>You are eyeing the guitar in the recording room.</t>
  </si>
  <si>
    <t>You are eyeing the guitar on the other side of the stage.</t>
  </si>
  <si>
    <t>violin</t>
  </si>
  <si>
    <t>You are looking at the violin on this side of the stage.</t>
  </si>
  <si>
    <t>You are looking at the violin on the other side of the stage.</t>
  </si>
  <si>
    <t>iPod</t>
  </si>
  <si>
    <t>You are looking at the iPod in your hand.</t>
  </si>
  <si>
    <t>You are looking at the iPod on the other side of the Apple store.</t>
  </si>
  <si>
    <t>frisbee</t>
  </si>
  <si>
    <t>You are staring at the frisbee in your hand.</t>
  </si>
  <si>
    <t>You are staring at the frisbee in the sky.</t>
  </si>
  <si>
    <t>shampoo bottle</t>
  </si>
  <si>
    <t>You are looking at the shampoo bottle in your bathroom.</t>
  </si>
  <si>
    <t>You are looking at the shampoo bottle on the far shelf.</t>
  </si>
  <si>
    <t>briefcase</t>
  </si>
  <si>
    <t>You are looking at the briefcase in your bedroom.</t>
  </si>
  <si>
    <t>You are looking at the briefcase at the end of the hallway.</t>
  </si>
  <si>
    <t>olive oil</t>
  </si>
  <si>
    <t>You are looking at the olive oil in the kitchen cabinet.</t>
  </si>
  <si>
    <t>You are looking at the olive oil on the far shelf.</t>
  </si>
  <si>
    <t>exit sign</t>
  </si>
  <si>
    <t>You are staring at the exit sign in the classroom.</t>
  </si>
  <si>
    <t>You are staring at the exit sign at the far end of the shopping mall.</t>
  </si>
  <si>
    <t>microphone</t>
  </si>
  <si>
    <t>You are looking at the microphone in your hand.</t>
  </si>
  <si>
    <t>You are looking at the microphone on the other side of the stage.</t>
  </si>
  <si>
    <t>golf ball</t>
  </si>
  <si>
    <t>You are staring at the golf ball in your hand.</t>
  </si>
  <si>
    <t>You are staring at the golf ball flying in the sky.</t>
  </si>
  <si>
    <t>handgun</t>
  </si>
  <si>
    <t>Right next to you, someone fires a handgun.</t>
  </si>
  <si>
    <t>Someone fires a handgun in the distance.</t>
  </si>
  <si>
    <t>baby</t>
  </si>
  <si>
    <t>You hear the baby crying in the crib right in front of you.</t>
  </si>
  <si>
    <t>In the day-care centre down the hall, you hear a baby crying.</t>
  </si>
  <si>
    <t>blender</t>
  </si>
  <si>
    <t>In the kitchen, you're using the blender to make a smoothie.</t>
  </si>
  <si>
    <t>You're woken up by your mum downstairs using the blender.</t>
  </si>
  <si>
    <t>cat</t>
  </si>
  <si>
    <t>As you are petting the cat, it meows.</t>
  </si>
  <si>
    <t>A cat somewhere in your neighbor's yard meows.</t>
  </si>
  <si>
    <t>champagne bottle</t>
  </si>
  <si>
    <t>You hold the champagne bottle in your hand and pop it open.</t>
  </si>
  <si>
    <t>At the opposite end of the restaurant, someone pops a champagne bottle up.</t>
  </si>
  <si>
    <t>church bells</t>
  </si>
  <si>
    <t>While you're touring the bell tower, the church bells start to ring.</t>
  </si>
  <si>
    <t>In the neighboring town, the church bells are ringing.</t>
  </si>
  <si>
    <t>cow</t>
  </si>
  <si>
    <t>While you're milking the cow, it starts mooing.</t>
  </si>
  <si>
    <t>Across the field, the cow starts mooing.</t>
  </si>
  <si>
    <t>audience</t>
  </si>
  <si>
    <t>You are standing right in the middle of the applauding audience.</t>
  </si>
  <si>
    <t>From outside, you know the concert is over because the audience is applauding.</t>
  </si>
  <si>
    <t>cuckoo-clock</t>
  </si>
  <si>
    <t>The cuckoo-clock right above you strikes midnight.</t>
  </si>
  <si>
    <t>From the far end of the garden, you hear the cuckoo-clock strike 12.</t>
  </si>
  <si>
    <t>rooster</t>
  </si>
  <si>
    <t>You step into the chicken coop and a rooster crows.</t>
  </si>
  <si>
    <t>Early in the morning, the rooster down the hill crows.</t>
  </si>
  <si>
    <t>dog</t>
  </si>
  <si>
    <t>Right next to you, the dog is barking.</t>
  </si>
  <si>
    <t>In your neighbor's yard, a dog is barking.</t>
  </si>
  <si>
    <t>power drill</t>
  </si>
  <si>
    <t>You are drilling a screw into the wall with the power drill.</t>
  </si>
  <si>
    <t>The construction worker across the street is using a power drill.</t>
  </si>
  <si>
    <t>hammer</t>
  </si>
  <si>
    <t>You are using a hammer to pound a nail into the wall.</t>
  </si>
  <si>
    <t>A construction worker down the hall pounds a nail into the wall.</t>
  </si>
  <si>
    <t>motorbike</t>
  </si>
  <si>
    <t>The Harley Davidson right in front of you is rumbling.</t>
  </si>
  <si>
    <t>Blocks away, a Harley Davidson is rumbling.</t>
  </si>
  <si>
    <t>While you're horseback-riding, your horse neighs.</t>
  </si>
  <si>
    <t>At the other end of the field, a horse neighs.</t>
  </si>
  <si>
    <t>jackhammer</t>
  </si>
  <si>
    <t>You are standing next to a construction worker using a jackhammer.</t>
  </si>
  <si>
    <t>Somewhere far away from you, a construction worker is using a jackhammer.</t>
  </si>
  <si>
    <t>As you walk up to the door, someone knocks on it.</t>
  </si>
  <si>
    <t>You're sitting upstairs when someone knocks at the front door.</t>
  </si>
  <si>
    <t>machine gun</t>
  </si>
  <si>
    <t>Right next to you, a machine gun is firing.</t>
  </si>
  <si>
    <t>In the distance, a machine gun is firing.</t>
  </si>
  <si>
    <t>sheep</t>
  </si>
  <si>
    <t>The sheep walks up to you and bleats.</t>
  </si>
  <si>
    <t>The sheep wanders to the other side of the hill from you and bleats.</t>
  </si>
  <si>
    <t>As you hold the frog in your hands, it starts to croak.</t>
  </si>
  <si>
    <t>At the other end of the pond, a frog starts to croak.</t>
  </si>
  <si>
    <t>toilet</t>
  </si>
  <si>
    <t>You stand in front of the toilet and flush it.</t>
  </si>
  <si>
    <t>Someone upstairs flushes the toilet.</t>
  </si>
  <si>
    <t>waterfall</t>
  </si>
  <si>
    <t>You stand next to the waterfall as the water cascades down.</t>
  </si>
  <si>
    <t>You stand across the valley from the waterfall, as the water cascades down.</t>
  </si>
  <si>
    <t>can of soda</t>
  </si>
  <si>
    <t>You quickly open the can of soda.</t>
  </si>
  <si>
    <t>Across the bar, a man quickly opens a can of soda.</t>
  </si>
  <si>
    <t>branches</t>
  </si>
  <si>
    <t>As you walk through the forest, branches crack under your feet.</t>
  </si>
  <si>
    <t>Somewhere off in the forest, branches are cracking under someone's feet.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</si>
</sst>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sz val="8.0"/>
      <color rgb="FF000000"/>
      <name val="&quot;Helvetica Neue&quot;"/>
    </font>
    <font>
      <color theme="1"/>
      <name val="Arial"/>
      <scheme val="minor"/>
    </font>
    <font>
      <sz val="8.0"/>
      <color rgb="FF000000"/>
      <name val="&quot;Helvetica Neue&quot;"/>
    </font>
    <font>
      <b/>
      <sz val="8.0"/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B0B3B2"/>
        <bgColor rgb="FFB0B3B2"/>
      </patternFill>
    </fill>
    <fill>
      <patternFill patternType="solid">
        <fgColor rgb="FFB7B7B7"/>
        <bgColor rgb="FFB7B7B7"/>
      </patternFill>
    </fill>
    <fill>
      <patternFill patternType="solid">
        <fgColor rgb="FFD4D4D4"/>
        <bgColor rgb="FFD4D4D4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vertical="top"/>
    </xf>
    <xf borderId="0" fillId="0" fontId="2" numFmtId="0" xfId="0" applyAlignment="1" applyFont="1">
      <alignment readingOrder="0"/>
    </xf>
    <xf borderId="0" fillId="3" fontId="2" numFmtId="0" xfId="0" applyAlignment="1" applyFill="1" applyFont="1">
      <alignment readingOrder="0"/>
    </xf>
    <xf borderId="1" fillId="4" fontId="1" numFmtId="0" xfId="0" applyAlignment="1" applyBorder="1" applyFill="1" applyFont="1">
      <alignment readingOrder="0" vertical="top"/>
    </xf>
    <xf borderId="1" fillId="0" fontId="3" numFmtId="0" xfId="0" applyAlignment="1" applyBorder="1" applyFont="1">
      <alignment readingOrder="0" vertical="top"/>
    </xf>
    <xf borderId="0" fillId="0" fontId="2" numFmtId="0" xfId="0" applyFont="1"/>
    <xf borderId="0" fillId="2" fontId="1" numFmtId="0" xfId="0" applyAlignment="1" applyFont="1">
      <alignment readingOrder="0" vertical="top"/>
    </xf>
    <xf borderId="0" fillId="4" fontId="1" numFmtId="0" xfId="0" applyAlignment="1" applyFont="1">
      <alignment readingOrder="0" vertical="top"/>
    </xf>
    <xf borderId="1" fillId="2" fontId="4" numFmtId="0" xfId="0" applyAlignment="1" applyBorder="1" applyFont="1">
      <alignment readingOrder="0" vertical="top"/>
    </xf>
    <xf borderId="1" fillId="0" fontId="2" numFmtId="0" xfId="0" applyAlignment="1" applyBorder="1" applyFont="1">
      <alignment readingOrder="0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0.38"/>
    <col customWidth="1" min="5" max="5" width="14.5"/>
    <col customWidth="1" min="6" max="6" width="13.63"/>
    <col customWidth="1" min="7" max="7" width="31.13"/>
    <col customWidth="1" min="8" max="8" width="26.75"/>
    <col customWidth="1" min="12" max="12" width="18.5"/>
    <col customWidth="1" min="13" max="13" width="24.75"/>
    <col customWidth="1" min="14" max="14" width="28.25"/>
    <col customWidth="1" min="15" max="15" width="26.75"/>
    <col customWidth="1" min="16" max="16" width="30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3" t="s">
        <v>14</v>
      </c>
      <c r="P1" s="3" t="s">
        <v>15</v>
      </c>
    </row>
    <row r="2">
      <c r="A2" s="4" t="s">
        <v>16</v>
      </c>
      <c r="B2" s="5">
        <v>35.0</v>
      </c>
      <c r="C2" s="5" t="s">
        <v>17</v>
      </c>
      <c r="D2" s="5" t="s">
        <v>17</v>
      </c>
      <c r="E2" s="5" t="s">
        <v>18</v>
      </c>
      <c r="F2" s="5" t="s">
        <v>19</v>
      </c>
      <c r="G2" s="5" t="s">
        <v>20</v>
      </c>
      <c r="H2" s="5" t="s">
        <v>21</v>
      </c>
      <c r="I2" s="5" t="s">
        <v>22</v>
      </c>
      <c r="J2" s="5" t="s">
        <v>23</v>
      </c>
      <c r="K2" s="5">
        <v>1.0</v>
      </c>
      <c r="L2" s="5">
        <v>1.0</v>
      </c>
      <c r="M2" s="2" t="s">
        <v>24</v>
      </c>
      <c r="N2" s="2" t="s">
        <v>25</v>
      </c>
      <c r="O2" s="2" t="s">
        <v>26</v>
      </c>
      <c r="P2" s="2" t="s">
        <v>27</v>
      </c>
    </row>
    <row r="3">
      <c r="A3" s="4" t="s">
        <v>16</v>
      </c>
      <c r="B3" s="5">
        <v>53.0</v>
      </c>
      <c r="C3" s="5" t="s">
        <v>28</v>
      </c>
      <c r="D3" s="5" t="str">
        <f t="shared" ref="D3:D12" si="1">C3</f>
        <v>apple</v>
      </c>
      <c r="E3" s="5" t="s">
        <v>29</v>
      </c>
      <c r="F3" s="5" t="s">
        <v>30</v>
      </c>
      <c r="G3" s="5" t="s">
        <v>31</v>
      </c>
      <c r="H3" s="5" t="s">
        <v>32</v>
      </c>
      <c r="I3" s="5" t="s">
        <v>33</v>
      </c>
      <c r="J3" s="5" t="s">
        <v>34</v>
      </c>
      <c r="K3" s="5">
        <v>4.0</v>
      </c>
      <c r="L3" s="5">
        <v>47.0</v>
      </c>
      <c r="M3" s="2" t="s">
        <v>35</v>
      </c>
      <c r="N3" s="2" t="s">
        <v>36</v>
      </c>
      <c r="O3" s="2" t="s">
        <v>37</v>
      </c>
      <c r="P3" s="2" t="s">
        <v>38</v>
      </c>
    </row>
    <row r="4">
      <c r="A4" s="4" t="s">
        <v>39</v>
      </c>
      <c r="B4" s="5">
        <v>1.0</v>
      </c>
      <c r="C4" s="5" t="s">
        <v>40</v>
      </c>
      <c r="D4" s="5" t="str">
        <f t="shared" si="1"/>
        <v>apple pie</v>
      </c>
      <c r="E4" s="5" t="s">
        <v>29</v>
      </c>
      <c r="F4" s="5" t="s">
        <v>30</v>
      </c>
      <c r="G4" s="5" t="s">
        <v>41</v>
      </c>
      <c r="H4" s="5" t="s">
        <v>42</v>
      </c>
      <c r="I4" s="5" t="s">
        <v>43</v>
      </c>
      <c r="J4" s="5" t="s">
        <v>44</v>
      </c>
      <c r="K4" s="5">
        <v>1.0</v>
      </c>
      <c r="L4" s="5">
        <v>2.0</v>
      </c>
      <c r="M4" s="2" t="s">
        <v>45</v>
      </c>
      <c r="N4" s="2" t="s">
        <v>46</v>
      </c>
      <c r="O4" s="2" t="s">
        <v>47</v>
      </c>
      <c r="P4" s="2" t="s">
        <v>48</v>
      </c>
    </row>
    <row r="5">
      <c r="A5" s="4" t="s">
        <v>49</v>
      </c>
      <c r="B5" s="5">
        <v>21.0</v>
      </c>
      <c r="C5" s="5" t="s">
        <v>50</v>
      </c>
      <c r="D5" s="5" t="str">
        <f t="shared" si="1"/>
        <v>avocado</v>
      </c>
      <c r="E5" s="5" t="s">
        <v>29</v>
      </c>
      <c r="F5" s="5" t="s">
        <v>30</v>
      </c>
      <c r="G5" s="5" t="s">
        <v>51</v>
      </c>
      <c r="H5" s="5" t="s">
        <v>52</v>
      </c>
      <c r="I5" s="5" t="s">
        <v>53</v>
      </c>
      <c r="J5" s="5" t="s">
        <v>54</v>
      </c>
      <c r="K5" s="5">
        <v>1.0</v>
      </c>
      <c r="L5" s="5">
        <v>3.0</v>
      </c>
      <c r="M5" s="2" t="s">
        <v>55</v>
      </c>
      <c r="N5" s="2" t="s">
        <v>56</v>
      </c>
      <c r="O5" s="2" t="s">
        <v>57</v>
      </c>
      <c r="P5" s="2" t="s">
        <v>58</v>
      </c>
    </row>
    <row r="6">
      <c r="A6" s="4" t="s">
        <v>16</v>
      </c>
      <c r="B6" s="5">
        <v>39.0</v>
      </c>
      <c r="C6" s="5" t="s">
        <v>59</v>
      </c>
      <c r="D6" s="5" t="str">
        <f t="shared" si="1"/>
        <v>balloon</v>
      </c>
      <c r="E6" s="5" t="s">
        <v>60</v>
      </c>
      <c r="F6" s="5" t="s">
        <v>61</v>
      </c>
      <c r="G6" s="5" t="s">
        <v>62</v>
      </c>
      <c r="H6" s="5" t="s">
        <v>63</v>
      </c>
      <c r="I6" s="5" t="s">
        <v>64</v>
      </c>
      <c r="J6" s="5" t="s">
        <v>65</v>
      </c>
      <c r="K6" s="5">
        <v>2.0</v>
      </c>
      <c r="L6" s="5">
        <v>16.0</v>
      </c>
      <c r="M6" s="2" t="s">
        <v>66</v>
      </c>
      <c r="N6" s="2" t="s">
        <v>67</v>
      </c>
      <c r="O6" s="2" t="s">
        <v>68</v>
      </c>
      <c r="P6" s="2" t="s">
        <v>69</v>
      </c>
    </row>
    <row r="7">
      <c r="A7" s="4" t="s">
        <v>49</v>
      </c>
      <c r="B7" s="5">
        <v>32.0</v>
      </c>
      <c r="C7" s="5" t="s">
        <v>70</v>
      </c>
      <c r="D7" s="5" t="str">
        <f t="shared" si="1"/>
        <v>banana</v>
      </c>
      <c r="E7" s="5" t="s">
        <v>29</v>
      </c>
      <c r="F7" s="5" t="s">
        <v>71</v>
      </c>
      <c r="G7" s="5" t="s">
        <v>72</v>
      </c>
      <c r="H7" s="5" t="s">
        <v>73</v>
      </c>
      <c r="I7" s="5" t="s">
        <v>74</v>
      </c>
      <c r="J7" s="5" t="s">
        <v>75</v>
      </c>
      <c r="K7" s="5">
        <v>4.0</v>
      </c>
      <c r="L7" s="5">
        <v>48.0</v>
      </c>
      <c r="M7" s="2" t="s">
        <v>76</v>
      </c>
      <c r="N7" s="2" t="s">
        <v>77</v>
      </c>
      <c r="O7" s="2" t="s">
        <v>78</v>
      </c>
      <c r="P7" s="2" t="s">
        <v>79</v>
      </c>
    </row>
    <row r="8">
      <c r="A8" s="4" t="s">
        <v>16</v>
      </c>
      <c r="B8" s="5">
        <v>47.0</v>
      </c>
      <c r="C8" s="5" t="s">
        <v>80</v>
      </c>
      <c r="D8" s="5" t="str">
        <f t="shared" si="1"/>
        <v>book</v>
      </c>
      <c r="E8" s="5" t="s">
        <v>81</v>
      </c>
      <c r="F8" s="5" t="s">
        <v>82</v>
      </c>
      <c r="G8" s="5" t="s">
        <v>83</v>
      </c>
      <c r="H8" s="5" t="s">
        <v>84</v>
      </c>
      <c r="I8" s="5" t="s">
        <v>85</v>
      </c>
      <c r="J8" s="5" t="s">
        <v>86</v>
      </c>
      <c r="K8" s="5">
        <v>3.0</v>
      </c>
      <c r="L8" s="5">
        <v>31.0</v>
      </c>
      <c r="M8" s="2" t="s">
        <v>87</v>
      </c>
      <c r="N8" s="2" t="s">
        <v>88</v>
      </c>
      <c r="O8" s="2" t="s">
        <v>89</v>
      </c>
      <c r="P8" s="2" t="s">
        <v>90</v>
      </c>
    </row>
    <row r="9">
      <c r="A9" s="4" t="s">
        <v>16</v>
      </c>
      <c r="B9" s="5">
        <v>40.0</v>
      </c>
      <c r="C9" s="5" t="s">
        <v>91</v>
      </c>
      <c r="D9" s="5" t="str">
        <f t="shared" si="1"/>
        <v>bread</v>
      </c>
      <c r="E9" s="5" t="s">
        <v>92</v>
      </c>
      <c r="F9" s="5" t="s">
        <v>30</v>
      </c>
      <c r="G9" s="5" t="s">
        <v>93</v>
      </c>
      <c r="H9" s="5" t="s">
        <v>94</v>
      </c>
      <c r="I9" s="5" t="s">
        <v>95</v>
      </c>
      <c r="J9" s="5" t="s">
        <v>96</v>
      </c>
      <c r="K9" s="5">
        <v>2.0</v>
      </c>
      <c r="L9" s="5">
        <v>17.0</v>
      </c>
      <c r="M9" s="2" t="s">
        <v>97</v>
      </c>
      <c r="N9" s="2" t="s">
        <v>98</v>
      </c>
      <c r="O9" s="2" t="s">
        <v>99</v>
      </c>
      <c r="P9" s="2" t="s">
        <v>100</v>
      </c>
    </row>
    <row r="10">
      <c r="A10" s="4" t="s">
        <v>39</v>
      </c>
      <c r="B10" s="5">
        <v>12.0</v>
      </c>
      <c r="C10" s="5" t="s">
        <v>101</v>
      </c>
      <c r="D10" s="5" t="str">
        <f t="shared" si="1"/>
        <v>carrot</v>
      </c>
      <c r="E10" s="5" t="s">
        <v>29</v>
      </c>
      <c r="F10" s="5" t="s">
        <v>71</v>
      </c>
      <c r="G10" s="5" t="s">
        <v>102</v>
      </c>
      <c r="H10" s="5" t="s">
        <v>103</v>
      </c>
      <c r="I10" s="5" t="s">
        <v>104</v>
      </c>
      <c r="J10" s="5" t="s">
        <v>105</v>
      </c>
      <c r="K10" s="5">
        <v>3.0</v>
      </c>
      <c r="L10" s="5">
        <v>32.0</v>
      </c>
      <c r="M10" s="6" t="str">
        <f t="shared" ref="M10:M12" si="2">CONCATENATE("The ", C10, " was ", E10, ".")</f>
        <v>The carrot was whole.</v>
      </c>
      <c r="N10" s="6" t="str">
        <f t="shared" ref="N10:N11" si="3">CONCATENATE("The ", C10, " was ", F10, ".")</f>
        <v>The carrot was sliced.</v>
      </c>
      <c r="O10" s="2" t="s">
        <v>106</v>
      </c>
      <c r="P10" s="2" t="s">
        <v>107</v>
      </c>
    </row>
    <row r="11">
      <c r="A11" s="4" t="s">
        <v>49</v>
      </c>
      <c r="B11" s="5">
        <v>28.0</v>
      </c>
      <c r="C11" s="5" t="s">
        <v>108</v>
      </c>
      <c r="D11" s="5" t="str">
        <f t="shared" si="1"/>
        <v>cheesecake</v>
      </c>
      <c r="E11" s="5" t="s">
        <v>29</v>
      </c>
      <c r="F11" s="5" t="s">
        <v>71</v>
      </c>
      <c r="G11" s="5" t="s">
        <v>109</v>
      </c>
      <c r="H11" s="5" t="s">
        <v>110</v>
      </c>
      <c r="I11" s="5" t="s">
        <v>111</v>
      </c>
      <c r="J11" s="5" t="s">
        <v>112</v>
      </c>
      <c r="K11" s="5">
        <v>3.0</v>
      </c>
      <c r="L11" s="5">
        <v>33.0</v>
      </c>
      <c r="M11" s="6" t="str">
        <f t="shared" si="2"/>
        <v>The cheesecake was whole.</v>
      </c>
      <c r="N11" s="6" t="str">
        <f t="shared" si="3"/>
        <v>The cheesecake was sliced.</v>
      </c>
      <c r="O11" s="2" t="s">
        <v>113</v>
      </c>
      <c r="P11" s="2" t="s">
        <v>114</v>
      </c>
    </row>
    <row r="12">
      <c r="A12" s="4" t="s">
        <v>16</v>
      </c>
      <c r="B12" s="5">
        <v>36.0</v>
      </c>
      <c r="C12" s="5" t="s">
        <v>115</v>
      </c>
      <c r="D12" s="5" t="str">
        <f t="shared" si="1"/>
        <v>chicken</v>
      </c>
      <c r="E12" s="5" t="s">
        <v>116</v>
      </c>
      <c r="F12" s="5" t="s">
        <v>117</v>
      </c>
      <c r="G12" s="5" t="s">
        <v>118</v>
      </c>
      <c r="H12" s="5" t="s">
        <v>119</v>
      </c>
      <c r="I12" s="5" t="s">
        <v>120</v>
      </c>
      <c r="J12" s="5" t="s">
        <v>121</v>
      </c>
      <c r="K12" s="5">
        <v>1.0</v>
      </c>
      <c r="L12" s="5">
        <v>4.0</v>
      </c>
      <c r="M12" s="6" t="str">
        <f t="shared" si="2"/>
        <v>The chicken was alive.</v>
      </c>
      <c r="N12" s="2" t="s">
        <v>122</v>
      </c>
      <c r="O12" s="2" t="s">
        <v>123</v>
      </c>
      <c r="P12" s="2" t="s">
        <v>124</v>
      </c>
    </row>
    <row r="13">
      <c r="A13" s="4" t="s">
        <v>16</v>
      </c>
      <c r="B13" s="5">
        <v>54.0</v>
      </c>
      <c r="C13" s="5" t="s">
        <v>125</v>
      </c>
      <c r="D13" s="5" t="s">
        <v>126</v>
      </c>
      <c r="E13" s="5" t="s">
        <v>127</v>
      </c>
      <c r="F13" s="5" t="s">
        <v>128</v>
      </c>
      <c r="G13" s="5" t="s">
        <v>129</v>
      </c>
      <c r="H13" s="5" t="s">
        <v>130</v>
      </c>
      <c r="I13" s="5" t="s">
        <v>131</v>
      </c>
      <c r="J13" s="5" t="s">
        <v>132</v>
      </c>
      <c r="K13" s="5">
        <v>4.0</v>
      </c>
      <c r="L13" s="5">
        <v>49.0</v>
      </c>
      <c r="M13" s="2" t="s">
        <v>133</v>
      </c>
      <c r="N13" s="2" t="s">
        <v>134</v>
      </c>
      <c r="O13" s="2" t="s">
        <v>135</v>
      </c>
      <c r="P13" s="2" t="s">
        <v>136</v>
      </c>
    </row>
    <row r="14">
      <c r="A14" s="4" t="s">
        <v>39</v>
      </c>
      <c r="B14" s="5">
        <v>7.0</v>
      </c>
      <c r="C14" s="5" t="s">
        <v>137</v>
      </c>
      <c r="D14" s="5" t="str">
        <f t="shared" ref="D14:D41" si="4">C14</f>
        <v>coat</v>
      </c>
      <c r="E14" s="5" t="s">
        <v>138</v>
      </c>
      <c r="F14" s="5" t="s">
        <v>139</v>
      </c>
      <c r="G14" s="5" t="s">
        <v>140</v>
      </c>
      <c r="H14" s="5" t="s">
        <v>141</v>
      </c>
      <c r="I14" s="5" t="s">
        <v>142</v>
      </c>
      <c r="J14" s="5" t="s">
        <v>143</v>
      </c>
      <c r="K14" s="5">
        <v>2.0</v>
      </c>
      <c r="L14" s="5">
        <v>18.0</v>
      </c>
      <c r="M14" s="2" t="s">
        <v>144</v>
      </c>
      <c r="N14" s="2" t="s">
        <v>145</v>
      </c>
      <c r="O14" s="2" t="s">
        <v>146</v>
      </c>
      <c r="P14" s="2" t="s">
        <v>147</v>
      </c>
    </row>
    <row r="15">
      <c r="A15" s="4" t="s">
        <v>16</v>
      </c>
      <c r="B15" s="5">
        <v>55.0</v>
      </c>
      <c r="C15" s="5" t="s">
        <v>148</v>
      </c>
      <c r="D15" s="5" t="str">
        <f t="shared" si="4"/>
        <v>corn</v>
      </c>
      <c r="E15" s="5" t="s">
        <v>149</v>
      </c>
      <c r="F15" s="5" t="s">
        <v>150</v>
      </c>
      <c r="G15" s="5" t="s">
        <v>151</v>
      </c>
      <c r="H15" s="5" t="s">
        <v>152</v>
      </c>
      <c r="I15" s="5" t="s">
        <v>153</v>
      </c>
      <c r="J15" s="5" t="s">
        <v>154</v>
      </c>
      <c r="K15" s="5">
        <v>4.0</v>
      </c>
      <c r="L15" s="5">
        <v>50.0</v>
      </c>
      <c r="M15" s="2" t="s">
        <v>155</v>
      </c>
      <c r="N15" s="2" t="s">
        <v>156</v>
      </c>
      <c r="O15" s="2" t="s">
        <v>157</v>
      </c>
      <c r="P15" s="2" t="s">
        <v>158</v>
      </c>
    </row>
    <row r="16">
      <c r="A16" s="4" t="s">
        <v>39</v>
      </c>
      <c r="B16" s="5">
        <v>18.0</v>
      </c>
      <c r="C16" s="5" t="s">
        <v>159</v>
      </c>
      <c r="D16" s="5" t="str">
        <f t="shared" si="4"/>
        <v>cucumber</v>
      </c>
      <c r="E16" s="5" t="s">
        <v>29</v>
      </c>
      <c r="F16" s="5" t="s">
        <v>71</v>
      </c>
      <c r="G16" s="5" t="s">
        <v>160</v>
      </c>
      <c r="H16" s="5" t="s">
        <v>161</v>
      </c>
      <c r="I16" s="5" t="s">
        <v>162</v>
      </c>
      <c r="J16" s="5" t="s">
        <v>163</v>
      </c>
      <c r="K16" s="5">
        <v>4.0</v>
      </c>
      <c r="L16" s="5">
        <v>51.0</v>
      </c>
      <c r="M16" s="6" t="str">
        <f>CONCATENATE("The ", C16, " was ", E16, ".")</f>
        <v>The cucumber was whole.</v>
      </c>
      <c r="N16" s="6" t="str">
        <f>CONCATENATE("The ", C16, " was ", F16, ".")</f>
        <v>The cucumber was sliced.</v>
      </c>
      <c r="O16" s="2" t="s">
        <v>164</v>
      </c>
      <c r="P16" s="2" t="s">
        <v>165</v>
      </c>
    </row>
    <row r="17">
      <c r="A17" s="4" t="s">
        <v>16</v>
      </c>
      <c r="B17" s="5">
        <v>56.0</v>
      </c>
      <c r="C17" s="5" t="s">
        <v>166</v>
      </c>
      <c r="D17" s="5" t="str">
        <f t="shared" si="4"/>
        <v>eagle</v>
      </c>
      <c r="E17" s="5" t="s">
        <v>167</v>
      </c>
      <c r="F17" s="5" t="s">
        <v>168</v>
      </c>
      <c r="G17" s="5" t="s">
        <v>169</v>
      </c>
      <c r="H17" s="5" t="s">
        <v>170</v>
      </c>
      <c r="I17" s="5" t="s">
        <v>171</v>
      </c>
      <c r="J17" s="5" t="s">
        <v>172</v>
      </c>
      <c r="K17" s="5">
        <v>4.0</v>
      </c>
      <c r="L17" s="5">
        <v>52.0</v>
      </c>
      <c r="M17" s="2" t="s">
        <v>173</v>
      </c>
      <c r="N17" s="2" t="s">
        <v>174</v>
      </c>
      <c r="O17" s="2" t="s">
        <v>175</v>
      </c>
      <c r="P17" s="2" t="s">
        <v>176</v>
      </c>
    </row>
    <row r="18">
      <c r="A18" s="4" t="s">
        <v>16</v>
      </c>
      <c r="B18" s="5">
        <v>41.0</v>
      </c>
      <c r="C18" s="5" t="s">
        <v>177</v>
      </c>
      <c r="D18" s="5" t="str">
        <f t="shared" si="4"/>
        <v>egg</v>
      </c>
      <c r="E18" s="5" t="s">
        <v>29</v>
      </c>
      <c r="F18" s="5" t="s">
        <v>178</v>
      </c>
      <c r="G18" s="5" t="s">
        <v>179</v>
      </c>
      <c r="H18" s="5" t="s">
        <v>180</v>
      </c>
      <c r="I18" s="5" t="s">
        <v>181</v>
      </c>
      <c r="J18" s="5" t="s">
        <v>182</v>
      </c>
      <c r="K18" s="5">
        <v>2.0</v>
      </c>
      <c r="L18" s="5">
        <v>19.0</v>
      </c>
      <c r="M18" s="6" t="str">
        <f>CONCATENATE("The ", C18, " was ", E18, ".")</f>
        <v>The egg was whole.</v>
      </c>
      <c r="N18" s="2" t="s">
        <v>183</v>
      </c>
      <c r="O18" s="2" t="s">
        <v>184</v>
      </c>
      <c r="P18" s="2" t="s">
        <v>185</v>
      </c>
    </row>
    <row r="19">
      <c r="A19" s="4" t="s">
        <v>16</v>
      </c>
      <c r="B19" s="5">
        <v>48.0</v>
      </c>
      <c r="C19" s="5" t="s">
        <v>186</v>
      </c>
      <c r="D19" s="5" t="str">
        <f t="shared" si="4"/>
        <v>fish</v>
      </c>
      <c r="E19" s="5" t="s">
        <v>116</v>
      </c>
      <c r="F19" s="5" t="s">
        <v>187</v>
      </c>
      <c r="G19" s="5" t="s">
        <v>188</v>
      </c>
      <c r="H19" s="5" t="s">
        <v>189</v>
      </c>
      <c r="I19" s="5" t="s">
        <v>190</v>
      </c>
      <c r="J19" s="5" t="s">
        <v>191</v>
      </c>
      <c r="K19" s="5">
        <v>3.0</v>
      </c>
      <c r="L19" s="5">
        <v>34.0</v>
      </c>
      <c r="M19" s="2" t="s">
        <v>192</v>
      </c>
      <c r="N19" s="2" t="s">
        <v>193</v>
      </c>
      <c r="O19" s="2" t="s">
        <v>194</v>
      </c>
      <c r="P19" s="2" t="s">
        <v>195</v>
      </c>
    </row>
    <row r="20">
      <c r="A20" s="4" t="s">
        <v>49</v>
      </c>
      <c r="B20" s="5">
        <v>22.0</v>
      </c>
      <c r="C20" s="5" t="s">
        <v>196</v>
      </c>
      <c r="D20" s="5" t="str">
        <f t="shared" si="4"/>
        <v>frog</v>
      </c>
      <c r="E20" s="5" t="s">
        <v>197</v>
      </c>
      <c r="F20" s="5" t="s">
        <v>198</v>
      </c>
      <c r="G20" s="5" t="s">
        <v>199</v>
      </c>
      <c r="H20" s="5" t="s">
        <v>200</v>
      </c>
      <c r="I20" s="5" t="s">
        <v>201</v>
      </c>
      <c r="J20" s="5" t="s">
        <v>202</v>
      </c>
      <c r="K20" s="5">
        <v>1.0</v>
      </c>
      <c r="L20" s="5">
        <v>5.0</v>
      </c>
      <c r="M20" s="2" t="s">
        <v>203</v>
      </c>
      <c r="N20" s="2" t="s">
        <v>204</v>
      </c>
      <c r="O20" s="2" t="s">
        <v>205</v>
      </c>
      <c r="P20" s="2" t="s">
        <v>206</v>
      </c>
    </row>
    <row r="21">
      <c r="A21" s="4" t="s">
        <v>39</v>
      </c>
      <c r="B21" s="5">
        <v>13.0</v>
      </c>
      <c r="C21" s="5" t="s">
        <v>207</v>
      </c>
      <c r="D21" s="5" t="str">
        <f t="shared" si="4"/>
        <v>garbage bag</v>
      </c>
      <c r="E21" s="5" t="s">
        <v>208</v>
      </c>
      <c r="F21" s="5" t="s">
        <v>127</v>
      </c>
      <c r="G21" s="5" t="s">
        <v>209</v>
      </c>
      <c r="H21" s="5" t="s">
        <v>210</v>
      </c>
      <c r="I21" s="5" t="s">
        <v>211</v>
      </c>
      <c r="J21" s="5" t="s">
        <v>212</v>
      </c>
      <c r="K21" s="5">
        <v>3.0</v>
      </c>
      <c r="L21" s="5">
        <v>35.0</v>
      </c>
      <c r="M21" s="6" t="str">
        <f>CONCATENATE("The ", C21, " was ", E21, ".")</f>
        <v>The garbage bag was empty.</v>
      </c>
      <c r="N21" s="6" t="str">
        <f>CONCATENATE("The ", C21, " was ", F21, ".")</f>
        <v>The garbage bag was full.</v>
      </c>
      <c r="O21" s="2" t="s">
        <v>213</v>
      </c>
      <c r="P21" s="2" t="s">
        <v>214</v>
      </c>
    </row>
    <row r="22">
      <c r="A22" s="4" t="s">
        <v>39</v>
      </c>
      <c r="B22" s="5">
        <v>14.0</v>
      </c>
      <c r="C22" s="5" t="s">
        <v>215</v>
      </c>
      <c r="D22" s="5" t="str">
        <f t="shared" si="4"/>
        <v>goose</v>
      </c>
      <c r="E22" s="5" t="s">
        <v>18</v>
      </c>
      <c r="F22" s="5" t="s">
        <v>19</v>
      </c>
      <c r="G22" s="5" t="s">
        <v>216</v>
      </c>
      <c r="H22" s="5" t="s">
        <v>217</v>
      </c>
      <c r="I22" s="5" t="s">
        <v>218</v>
      </c>
      <c r="J22" s="5" t="s">
        <v>219</v>
      </c>
      <c r="K22" s="5">
        <v>3.0</v>
      </c>
      <c r="L22" s="5">
        <v>36.0</v>
      </c>
      <c r="M22" s="2" t="s">
        <v>220</v>
      </c>
      <c r="N22" s="2" t="s">
        <v>221</v>
      </c>
      <c r="O22" s="2" t="s">
        <v>222</v>
      </c>
      <c r="P22" s="2" t="s">
        <v>223</v>
      </c>
    </row>
    <row r="23">
      <c r="A23" s="4" t="s">
        <v>16</v>
      </c>
      <c r="B23" s="5">
        <v>37.0</v>
      </c>
      <c r="C23" s="5" t="s">
        <v>224</v>
      </c>
      <c r="D23" s="5" t="str">
        <f t="shared" si="4"/>
        <v>hockey</v>
      </c>
      <c r="E23" s="5" t="s">
        <v>225</v>
      </c>
      <c r="F23" s="5" t="s">
        <v>167</v>
      </c>
      <c r="G23" s="5" t="s">
        <v>226</v>
      </c>
      <c r="H23" s="5" t="s">
        <v>227</v>
      </c>
      <c r="I23" s="5" t="s">
        <v>228</v>
      </c>
      <c r="J23" s="5" t="s">
        <v>229</v>
      </c>
      <c r="K23" s="5">
        <v>1.0</v>
      </c>
      <c r="L23" s="5">
        <v>6.0</v>
      </c>
      <c r="M23" s="2" t="s">
        <v>230</v>
      </c>
      <c r="N23" s="2" t="s">
        <v>231</v>
      </c>
      <c r="O23" s="2" t="s">
        <v>232</v>
      </c>
      <c r="P23" s="2" t="s">
        <v>233</v>
      </c>
    </row>
    <row r="24">
      <c r="A24" s="4" t="s">
        <v>39</v>
      </c>
      <c r="B24" s="5">
        <v>2.0</v>
      </c>
      <c r="C24" s="5" t="s">
        <v>234</v>
      </c>
      <c r="D24" s="5" t="str">
        <f t="shared" si="4"/>
        <v>horse</v>
      </c>
      <c r="E24" s="5" t="s">
        <v>235</v>
      </c>
      <c r="F24" s="5" t="s">
        <v>167</v>
      </c>
      <c r="G24" s="5" t="s">
        <v>236</v>
      </c>
      <c r="H24" s="5" t="s">
        <v>237</v>
      </c>
      <c r="I24" s="5" t="s">
        <v>238</v>
      </c>
      <c r="J24" s="5" t="s">
        <v>239</v>
      </c>
      <c r="K24" s="5">
        <v>1.0</v>
      </c>
      <c r="L24" s="5">
        <v>7.0</v>
      </c>
      <c r="M24" s="6" t="str">
        <f>CONCATENATE("The ", C24, " was ", E24, ".")</f>
        <v>The horse was standing.</v>
      </c>
      <c r="N24" s="6" t="str">
        <f>CONCATENATE("The ", C24, " was ", F24, ".")</f>
        <v>The horse was sitting.</v>
      </c>
      <c r="O24" s="2" t="s">
        <v>240</v>
      </c>
      <c r="P24" s="2" t="s">
        <v>241</v>
      </c>
    </row>
    <row r="25">
      <c r="A25" s="4" t="s">
        <v>49</v>
      </c>
      <c r="B25" s="5">
        <v>29.0</v>
      </c>
      <c r="C25" s="5" t="s">
        <v>242</v>
      </c>
      <c r="D25" s="5" t="str">
        <f t="shared" si="4"/>
        <v>hose</v>
      </c>
      <c r="E25" s="5" t="s">
        <v>243</v>
      </c>
      <c r="F25" s="5" t="s">
        <v>244</v>
      </c>
      <c r="G25" s="5" t="s">
        <v>245</v>
      </c>
      <c r="H25" s="5" t="s">
        <v>246</v>
      </c>
      <c r="I25" s="5" t="s">
        <v>247</v>
      </c>
      <c r="J25" s="5" t="s">
        <v>248</v>
      </c>
      <c r="K25" s="5">
        <v>3.0</v>
      </c>
      <c r="L25" s="5">
        <v>37.0</v>
      </c>
      <c r="M25" s="2" t="s">
        <v>249</v>
      </c>
      <c r="N25" s="2" t="s">
        <v>250</v>
      </c>
      <c r="O25" s="2" t="s">
        <v>251</v>
      </c>
      <c r="P25" s="2" t="s">
        <v>252</v>
      </c>
    </row>
    <row r="26">
      <c r="A26" s="4" t="s">
        <v>39</v>
      </c>
      <c r="B26" s="5">
        <v>15.0</v>
      </c>
      <c r="C26" s="5" t="s">
        <v>253</v>
      </c>
      <c r="D26" s="5" t="str">
        <f t="shared" si="4"/>
        <v>ice</v>
      </c>
      <c r="E26" s="5" t="s">
        <v>254</v>
      </c>
      <c r="F26" s="5" t="s">
        <v>255</v>
      </c>
      <c r="G26" s="5" t="s">
        <v>256</v>
      </c>
      <c r="H26" s="5" t="s">
        <v>257</v>
      </c>
      <c r="I26" s="5" t="s">
        <v>258</v>
      </c>
      <c r="J26" s="5" t="s">
        <v>259</v>
      </c>
      <c r="K26" s="5">
        <v>3.0</v>
      </c>
      <c r="L26" s="5">
        <v>38.0</v>
      </c>
      <c r="M26" s="2" t="s">
        <v>260</v>
      </c>
      <c r="N26" s="2" t="s">
        <v>261</v>
      </c>
      <c r="O26" s="2" t="s">
        <v>262</v>
      </c>
      <c r="P26" s="2" t="s">
        <v>263</v>
      </c>
    </row>
    <row r="27">
      <c r="A27" s="4" t="s">
        <v>49</v>
      </c>
      <c r="B27" s="5">
        <v>33.0</v>
      </c>
      <c r="C27" s="5" t="s">
        <v>264</v>
      </c>
      <c r="D27" s="5" t="str">
        <f t="shared" si="4"/>
        <v>ketchup</v>
      </c>
      <c r="E27" s="5" t="s">
        <v>265</v>
      </c>
      <c r="F27" s="5" t="s">
        <v>266</v>
      </c>
      <c r="G27" s="5" t="s">
        <v>267</v>
      </c>
      <c r="H27" s="5" t="s">
        <v>268</v>
      </c>
      <c r="I27" s="5" t="s">
        <v>269</v>
      </c>
      <c r="J27" s="5" t="s">
        <v>270</v>
      </c>
      <c r="K27" s="5">
        <v>4.0</v>
      </c>
      <c r="L27" s="5">
        <v>53.0</v>
      </c>
      <c r="M27" s="2" t="s">
        <v>271</v>
      </c>
      <c r="N27" s="2" t="s">
        <v>272</v>
      </c>
      <c r="O27" s="2" t="s">
        <v>273</v>
      </c>
      <c r="P27" s="2" t="s">
        <v>274</v>
      </c>
    </row>
    <row r="28">
      <c r="A28" s="4" t="s">
        <v>39</v>
      </c>
      <c r="B28" s="5">
        <v>19.0</v>
      </c>
      <c r="C28" s="5" t="s">
        <v>275</v>
      </c>
      <c r="D28" s="5" t="str">
        <f t="shared" si="4"/>
        <v>lamp</v>
      </c>
      <c r="E28" s="5" t="s">
        <v>139</v>
      </c>
      <c r="F28" s="5" t="s">
        <v>276</v>
      </c>
      <c r="G28" s="5" t="s">
        <v>277</v>
      </c>
      <c r="H28" s="5" t="s">
        <v>278</v>
      </c>
      <c r="I28" s="5" t="s">
        <v>279</v>
      </c>
      <c r="J28" s="5" t="s">
        <v>280</v>
      </c>
      <c r="K28" s="5">
        <v>4.0</v>
      </c>
      <c r="L28" s="5">
        <v>54.0</v>
      </c>
      <c r="M28" s="2" t="s">
        <v>281</v>
      </c>
      <c r="N28" s="2" t="s">
        <v>282</v>
      </c>
      <c r="O28" s="2" t="s">
        <v>283</v>
      </c>
      <c r="P28" s="2" t="s">
        <v>284</v>
      </c>
    </row>
    <row r="29">
      <c r="A29" s="4" t="s">
        <v>16</v>
      </c>
      <c r="B29" s="5">
        <v>49.0</v>
      </c>
      <c r="C29" s="5" t="s">
        <v>285</v>
      </c>
      <c r="D29" s="5" t="str">
        <f t="shared" si="4"/>
        <v>lemon</v>
      </c>
      <c r="E29" s="5" t="s">
        <v>29</v>
      </c>
      <c r="F29" s="5" t="s">
        <v>30</v>
      </c>
      <c r="G29" s="5" t="s">
        <v>286</v>
      </c>
      <c r="H29" s="5" t="s">
        <v>287</v>
      </c>
      <c r="I29" s="5" t="s">
        <v>288</v>
      </c>
      <c r="J29" s="5" t="s">
        <v>289</v>
      </c>
      <c r="K29" s="5">
        <v>3.0</v>
      </c>
      <c r="L29" s="5">
        <v>39.0</v>
      </c>
      <c r="M29" s="6" t="str">
        <f t="shared" ref="M29:M30" si="5">CONCATENATE("The ", C29, " was ", E29, ".")</f>
        <v>The lemon was whole.</v>
      </c>
      <c r="N29" s="2" t="s">
        <v>290</v>
      </c>
      <c r="O29" s="2" t="s">
        <v>291</v>
      </c>
      <c r="P29" s="2" t="s">
        <v>292</v>
      </c>
    </row>
    <row r="30">
      <c r="A30" s="4" t="s">
        <v>16</v>
      </c>
      <c r="B30" s="5">
        <v>38.0</v>
      </c>
      <c r="C30" s="5" t="s">
        <v>293</v>
      </c>
      <c r="D30" s="5" t="str">
        <f t="shared" si="4"/>
        <v>lime</v>
      </c>
      <c r="E30" s="5" t="s">
        <v>29</v>
      </c>
      <c r="F30" s="5" t="s">
        <v>30</v>
      </c>
      <c r="G30" s="5" t="s">
        <v>294</v>
      </c>
      <c r="H30" s="5" t="s">
        <v>295</v>
      </c>
      <c r="I30" s="5" t="s">
        <v>296</v>
      </c>
      <c r="J30" s="5" t="s">
        <v>297</v>
      </c>
      <c r="K30" s="5">
        <v>1.0</v>
      </c>
      <c r="L30" s="5">
        <v>8.0</v>
      </c>
      <c r="M30" s="6" t="str">
        <f t="shared" si="5"/>
        <v>The lime was whole.</v>
      </c>
      <c r="N30" s="2" t="s">
        <v>298</v>
      </c>
      <c r="O30" s="2" t="s">
        <v>299</v>
      </c>
      <c r="P30" s="2" t="s">
        <v>300</v>
      </c>
    </row>
    <row r="31">
      <c r="A31" s="4" t="s">
        <v>16</v>
      </c>
      <c r="B31" s="5">
        <v>57.0</v>
      </c>
      <c r="C31" s="5" t="s">
        <v>301</v>
      </c>
      <c r="D31" s="5" t="str">
        <f t="shared" si="4"/>
        <v>lobster</v>
      </c>
      <c r="E31" s="5" t="s">
        <v>116</v>
      </c>
      <c r="F31" s="5" t="s">
        <v>302</v>
      </c>
      <c r="G31" s="5" t="s">
        <v>303</v>
      </c>
      <c r="H31" s="5" t="s">
        <v>304</v>
      </c>
      <c r="I31" s="5" t="s">
        <v>305</v>
      </c>
      <c r="J31" s="5" t="s">
        <v>306</v>
      </c>
      <c r="K31" s="5">
        <v>4.0</v>
      </c>
      <c r="L31" s="5">
        <v>55.0</v>
      </c>
      <c r="M31" s="2" t="s">
        <v>307</v>
      </c>
      <c r="N31" s="2" t="s">
        <v>308</v>
      </c>
      <c r="O31" s="2" t="s">
        <v>309</v>
      </c>
      <c r="P31" s="2" t="s">
        <v>310</v>
      </c>
    </row>
    <row r="32">
      <c r="A32" s="4" t="s">
        <v>39</v>
      </c>
      <c r="B32" s="5">
        <v>20.0</v>
      </c>
      <c r="C32" s="5" t="s">
        <v>311</v>
      </c>
      <c r="D32" s="5" t="str">
        <f t="shared" si="4"/>
        <v>map</v>
      </c>
      <c r="E32" s="5" t="s">
        <v>312</v>
      </c>
      <c r="F32" s="5" t="s">
        <v>243</v>
      </c>
      <c r="G32" s="5" t="s">
        <v>313</v>
      </c>
      <c r="H32" s="5" t="s">
        <v>314</v>
      </c>
      <c r="I32" s="5" t="s">
        <v>315</v>
      </c>
      <c r="J32" s="5" t="s">
        <v>316</v>
      </c>
      <c r="K32" s="5">
        <v>4.0</v>
      </c>
      <c r="L32" s="5">
        <v>56.0</v>
      </c>
      <c r="M32" s="6" t="str">
        <f t="shared" ref="M32:M34" si="6">CONCATENATE("The ", C32, " was ", E32, ".")</f>
        <v>The map was folded.</v>
      </c>
      <c r="N32" s="2" t="s">
        <v>317</v>
      </c>
      <c r="O32" s="2" t="s">
        <v>318</v>
      </c>
      <c r="P32" s="2" t="s">
        <v>319</v>
      </c>
    </row>
    <row r="33">
      <c r="A33" s="4" t="s">
        <v>39</v>
      </c>
      <c r="B33" s="5">
        <v>8.0</v>
      </c>
      <c r="C33" s="5" t="s">
        <v>320</v>
      </c>
      <c r="D33" s="5" t="str">
        <f t="shared" si="4"/>
        <v>match</v>
      </c>
      <c r="E33" s="5" t="s">
        <v>321</v>
      </c>
      <c r="F33" s="5" t="s">
        <v>322</v>
      </c>
      <c r="G33" s="5" t="s">
        <v>323</v>
      </c>
      <c r="H33" s="5" t="s">
        <v>324</v>
      </c>
      <c r="I33" s="5" t="s">
        <v>325</v>
      </c>
      <c r="J33" s="5" t="s">
        <v>326</v>
      </c>
      <c r="K33" s="5">
        <v>2.0</v>
      </c>
      <c r="L33" s="5">
        <v>20.0</v>
      </c>
      <c r="M33" s="6" t="str">
        <f t="shared" si="6"/>
        <v>The match was fresh.</v>
      </c>
      <c r="N33" s="6" t="str">
        <f>CONCATENATE("The ", C33, " was ", F33, ".")</f>
        <v>The match was burned.</v>
      </c>
      <c r="O33" s="2" t="s">
        <v>327</v>
      </c>
      <c r="P33" s="2" t="s">
        <v>328</v>
      </c>
    </row>
    <row r="34">
      <c r="A34" s="4" t="s">
        <v>16</v>
      </c>
      <c r="B34" s="5">
        <v>42.0</v>
      </c>
      <c r="C34" s="5" t="s">
        <v>329</v>
      </c>
      <c r="D34" s="5" t="str">
        <f t="shared" si="4"/>
        <v>mushroom</v>
      </c>
      <c r="E34" s="5" t="s">
        <v>29</v>
      </c>
      <c r="F34" s="5" t="s">
        <v>30</v>
      </c>
      <c r="G34" s="5" t="s">
        <v>330</v>
      </c>
      <c r="H34" s="5" t="s">
        <v>331</v>
      </c>
      <c r="I34" s="5" t="s">
        <v>332</v>
      </c>
      <c r="J34" s="5" t="s">
        <v>333</v>
      </c>
      <c r="K34" s="5">
        <v>2.0</v>
      </c>
      <c r="L34" s="5">
        <v>21.0</v>
      </c>
      <c r="M34" s="6" t="str">
        <f t="shared" si="6"/>
        <v>The mushroom was whole.</v>
      </c>
      <c r="N34" s="2" t="s">
        <v>334</v>
      </c>
      <c r="O34" s="2" t="s">
        <v>335</v>
      </c>
      <c r="P34" s="2" t="s">
        <v>336</v>
      </c>
    </row>
    <row r="35">
      <c r="A35" s="4" t="s">
        <v>16</v>
      </c>
      <c r="B35" s="5">
        <v>43.0</v>
      </c>
      <c r="C35" s="5" t="s">
        <v>337</v>
      </c>
      <c r="D35" s="5" t="str">
        <f t="shared" si="4"/>
        <v>newspaper</v>
      </c>
      <c r="E35" s="5" t="s">
        <v>338</v>
      </c>
      <c r="F35" s="5" t="s">
        <v>339</v>
      </c>
      <c r="G35" s="5" t="s">
        <v>340</v>
      </c>
      <c r="H35" s="5" t="s">
        <v>341</v>
      </c>
      <c r="I35" s="5" t="s">
        <v>342</v>
      </c>
      <c r="J35" s="5" t="s">
        <v>343</v>
      </c>
      <c r="K35" s="5">
        <v>2.0</v>
      </c>
      <c r="L35" s="5">
        <v>22.0</v>
      </c>
      <c r="M35" s="2" t="s">
        <v>344</v>
      </c>
      <c r="N35" s="2" t="s">
        <v>345</v>
      </c>
      <c r="O35" s="2" t="s">
        <v>346</v>
      </c>
      <c r="P35" s="2" t="s">
        <v>347</v>
      </c>
    </row>
    <row r="36">
      <c r="A36" s="4" t="s">
        <v>16</v>
      </c>
      <c r="B36" s="5">
        <v>50.0</v>
      </c>
      <c r="C36" s="5" t="s">
        <v>348</v>
      </c>
      <c r="D36" s="5" t="str">
        <f t="shared" si="4"/>
        <v>onion</v>
      </c>
      <c r="E36" s="5" t="s">
        <v>29</v>
      </c>
      <c r="F36" s="5" t="s">
        <v>30</v>
      </c>
      <c r="G36" s="5" t="s">
        <v>349</v>
      </c>
      <c r="H36" s="5" t="s">
        <v>350</v>
      </c>
      <c r="I36" s="5" t="s">
        <v>351</v>
      </c>
      <c r="J36" s="5" t="s">
        <v>352</v>
      </c>
      <c r="K36" s="5">
        <v>3.0</v>
      </c>
      <c r="L36" s="5">
        <v>40.0</v>
      </c>
      <c r="M36" s="6" t="str">
        <f>CONCATENATE("The ", C36, " was ", E36, ".")</f>
        <v>The onion was whole.</v>
      </c>
      <c r="N36" s="2" t="s">
        <v>353</v>
      </c>
      <c r="O36" s="2" t="s">
        <v>354</v>
      </c>
      <c r="P36" s="2" t="s">
        <v>355</v>
      </c>
    </row>
    <row r="37">
      <c r="A37" s="4" t="s">
        <v>39</v>
      </c>
      <c r="B37" s="5">
        <v>9.0</v>
      </c>
      <c r="C37" s="5" t="s">
        <v>356</v>
      </c>
      <c r="D37" s="5" t="str">
        <f t="shared" si="4"/>
        <v>owl</v>
      </c>
      <c r="E37" s="5" t="s">
        <v>197</v>
      </c>
      <c r="F37" s="5" t="s">
        <v>19</v>
      </c>
      <c r="G37" s="5" t="s">
        <v>357</v>
      </c>
      <c r="H37" s="5" t="s">
        <v>358</v>
      </c>
      <c r="I37" s="5" t="s">
        <v>359</v>
      </c>
      <c r="J37" s="5" t="s">
        <v>360</v>
      </c>
      <c r="K37" s="5">
        <v>2.0</v>
      </c>
      <c r="L37" s="5">
        <v>23.0</v>
      </c>
      <c r="M37" s="2" t="s">
        <v>361</v>
      </c>
      <c r="N37" s="2" t="s">
        <v>362</v>
      </c>
      <c r="O37" s="2" t="s">
        <v>363</v>
      </c>
      <c r="P37" s="2" t="s">
        <v>364</v>
      </c>
    </row>
    <row r="38">
      <c r="A38" s="4" t="s">
        <v>49</v>
      </c>
      <c r="B38" s="5">
        <v>23.0</v>
      </c>
      <c r="C38" s="5" t="s">
        <v>365</v>
      </c>
      <c r="D38" s="5" t="str">
        <f t="shared" si="4"/>
        <v>paint</v>
      </c>
      <c r="E38" s="5" t="s">
        <v>366</v>
      </c>
      <c r="F38" s="5" t="s">
        <v>367</v>
      </c>
      <c r="G38" s="5" t="s">
        <v>368</v>
      </c>
      <c r="H38" s="5" t="s">
        <v>369</v>
      </c>
      <c r="I38" s="5" t="s">
        <v>370</v>
      </c>
      <c r="J38" s="5" t="s">
        <v>371</v>
      </c>
      <c r="K38" s="5">
        <v>1.0</v>
      </c>
      <c r="L38" s="5">
        <v>9.0</v>
      </c>
      <c r="M38" s="2" t="s">
        <v>372</v>
      </c>
      <c r="N38" s="2" t="s">
        <v>373</v>
      </c>
      <c r="O38" s="2" t="s">
        <v>374</v>
      </c>
      <c r="P38" s="2" t="s">
        <v>375</v>
      </c>
    </row>
    <row r="39">
      <c r="A39" s="4" t="s">
        <v>16</v>
      </c>
      <c r="B39" s="5">
        <v>44.0</v>
      </c>
      <c r="C39" s="5" t="s">
        <v>376</v>
      </c>
      <c r="D39" s="5" t="str">
        <f t="shared" si="4"/>
        <v>pineapple</v>
      </c>
      <c r="E39" s="5" t="s">
        <v>29</v>
      </c>
      <c r="F39" s="5" t="s">
        <v>30</v>
      </c>
      <c r="G39" s="5" t="s">
        <v>377</v>
      </c>
      <c r="H39" s="5" t="s">
        <v>378</v>
      </c>
      <c r="I39" s="5" t="s">
        <v>379</v>
      </c>
      <c r="J39" s="5" t="s">
        <v>380</v>
      </c>
      <c r="K39" s="5">
        <v>2.0</v>
      </c>
      <c r="L39" s="5">
        <v>24.0</v>
      </c>
      <c r="M39" s="2" t="s">
        <v>381</v>
      </c>
      <c r="N39" s="2" t="s">
        <v>382</v>
      </c>
      <c r="O39" s="2" t="s">
        <v>383</v>
      </c>
      <c r="P39" s="2" t="s">
        <v>384</v>
      </c>
    </row>
    <row r="40">
      <c r="A40" s="4" t="s">
        <v>39</v>
      </c>
      <c r="B40" s="5">
        <v>10.0</v>
      </c>
      <c r="C40" s="5" t="s">
        <v>385</v>
      </c>
      <c r="D40" s="5" t="str">
        <f t="shared" si="4"/>
        <v>pumpkin</v>
      </c>
      <c r="E40" s="5" t="s">
        <v>61</v>
      </c>
      <c r="F40" s="5" t="s">
        <v>386</v>
      </c>
      <c r="G40" s="5" t="s">
        <v>387</v>
      </c>
      <c r="H40" s="5" t="s">
        <v>388</v>
      </c>
      <c r="I40" s="5" t="s">
        <v>389</v>
      </c>
      <c r="J40" s="5" t="s">
        <v>390</v>
      </c>
      <c r="K40" s="5">
        <v>2.0</v>
      </c>
      <c r="L40" s="5">
        <v>25.0</v>
      </c>
      <c r="M40" s="2" t="s">
        <v>391</v>
      </c>
      <c r="N40" s="6" t="str">
        <f>CONCATENATE("The ", C40, " was ", F40, ".")</f>
        <v>The pumpkin was carved.</v>
      </c>
      <c r="O40" s="2" t="s">
        <v>392</v>
      </c>
      <c r="P40" s="2" t="s">
        <v>393</v>
      </c>
    </row>
    <row r="41">
      <c r="A41" s="4" t="s">
        <v>16</v>
      </c>
      <c r="B41" s="5">
        <v>45.0</v>
      </c>
      <c r="C41" s="5" t="s">
        <v>394</v>
      </c>
      <c r="D41" s="5" t="str">
        <f t="shared" si="4"/>
        <v>sailboat</v>
      </c>
      <c r="E41" s="5" t="s">
        <v>395</v>
      </c>
      <c r="F41" s="5" t="s">
        <v>396</v>
      </c>
      <c r="G41" s="5" t="s">
        <v>397</v>
      </c>
      <c r="H41" s="5" t="s">
        <v>398</v>
      </c>
      <c r="I41" s="5" t="s">
        <v>399</v>
      </c>
      <c r="J41" s="5" t="s">
        <v>400</v>
      </c>
      <c r="K41" s="5">
        <v>2.0</v>
      </c>
      <c r="L41" s="5">
        <v>26.0</v>
      </c>
      <c r="M41" s="2" t="s">
        <v>401</v>
      </c>
      <c r="N41" s="2" t="s">
        <v>402</v>
      </c>
      <c r="O41" s="2" t="s">
        <v>403</v>
      </c>
      <c r="P41" s="2" t="s">
        <v>404</v>
      </c>
    </row>
    <row r="42">
      <c r="A42" s="4" t="s">
        <v>39</v>
      </c>
      <c r="B42" s="5">
        <v>3.0</v>
      </c>
      <c r="C42" s="5" t="s">
        <v>405</v>
      </c>
      <c r="D42" s="5" t="s">
        <v>405</v>
      </c>
      <c r="E42" s="5" t="s">
        <v>406</v>
      </c>
      <c r="F42" s="5" t="s">
        <v>407</v>
      </c>
      <c r="G42" s="5" t="s">
        <v>408</v>
      </c>
      <c r="H42" s="5" t="s">
        <v>409</v>
      </c>
      <c r="I42" s="5" t="s">
        <v>410</v>
      </c>
      <c r="J42" s="5" t="s">
        <v>411</v>
      </c>
      <c r="K42" s="5">
        <v>1.0</v>
      </c>
      <c r="L42" s="5">
        <v>10.0</v>
      </c>
      <c r="M42" s="6" t="str">
        <f t="shared" ref="M42:M44" si="7">CONCATENATE("The ", C42, " was ", E42, ".")</f>
        <v>The scarf was hanging.</v>
      </c>
      <c r="N42" s="6" t="str">
        <f t="shared" ref="N42:N44" si="8">CONCATENATE("The ", C42, " was ", F42, ".")</f>
        <v>The scarf was crumpled.</v>
      </c>
      <c r="O42" s="2" t="s">
        <v>412</v>
      </c>
      <c r="P42" s="2" t="s">
        <v>413</v>
      </c>
    </row>
    <row r="43">
      <c r="A43" s="4" t="s">
        <v>16</v>
      </c>
      <c r="B43" s="5">
        <v>58.0</v>
      </c>
      <c r="C43" s="5" t="s">
        <v>414</v>
      </c>
      <c r="D43" s="5" t="str">
        <f t="shared" ref="D43:D61" si="9">C43</f>
        <v>shirt</v>
      </c>
      <c r="E43" s="5" t="s">
        <v>406</v>
      </c>
      <c r="F43" s="5" t="s">
        <v>312</v>
      </c>
      <c r="G43" s="5" t="s">
        <v>415</v>
      </c>
      <c r="H43" s="5" t="s">
        <v>416</v>
      </c>
      <c r="I43" s="5" t="s">
        <v>417</v>
      </c>
      <c r="J43" s="5" t="s">
        <v>418</v>
      </c>
      <c r="K43" s="5">
        <v>4.0</v>
      </c>
      <c r="L43" s="5">
        <v>57.0</v>
      </c>
      <c r="M43" s="6" t="str">
        <f t="shared" si="7"/>
        <v>The shirt was hanging.</v>
      </c>
      <c r="N43" s="6" t="str">
        <f t="shared" si="8"/>
        <v>The shirt was folded.</v>
      </c>
      <c r="O43" s="2" t="s">
        <v>419</v>
      </c>
      <c r="P43" s="2" t="s">
        <v>420</v>
      </c>
    </row>
    <row r="44">
      <c r="A44" s="4" t="s">
        <v>39</v>
      </c>
      <c r="B44" s="5">
        <v>4.0</v>
      </c>
      <c r="C44" s="5" t="s">
        <v>421</v>
      </c>
      <c r="D44" s="5" t="str">
        <f t="shared" si="9"/>
        <v>shoelace</v>
      </c>
      <c r="E44" s="5" t="s">
        <v>422</v>
      </c>
      <c r="F44" s="5" t="s">
        <v>423</v>
      </c>
      <c r="G44" s="5" t="s">
        <v>424</v>
      </c>
      <c r="H44" s="5" t="s">
        <v>425</v>
      </c>
      <c r="I44" s="5" t="s">
        <v>426</v>
      </c>
      <c r="J44" s="5" t="s">
        <v>427</v>
      </c>
      <c r="K44" s="5">
        <v>1.0</v>
      </c>
      <c r="L44" s="5">
        <v>11.0</v>
      </c>
      <c r="M44" s="6" t="str">
        <f t="shared" si="7"/>
        <v>The shoelace was coiled.</v>
      </c>
      <c r="N44" s="6" t="str">
        <f t="shared" si="8"/>
        <v>The shoelace was tied.</v>
      </c>
      <c r="O44" s="2" t="s">
        <v>428</v>
      </c>
      <c r="P44" s="2" t="s">
        <v>429</v>
      </c>
    </row>
    <row r="45">
      <c r="A45" s="4" t="s">
        <v>49</v>
      </c>
      <c r="B45" s="5">
        <v>30.0</v>
      </c>
      <c r="C45" s="5" t="s">
        <v>430</v>
      </c>
      <c r="D45" s="5" t="str">
        <f t="shared" si="9"/>
        <v>soap</v>
      </c>
      <c r="E45" s="5" t="s">
        <v>431</v>
      </c>
      <c r="F45" s="5" t="s">
        <v>432</v>
      </c>
      <c r="G45" s="5" t="s">
        <v>433</v>
      </c>
      <c r="H45" s="5" t="s">
        <v>434</v>
      </c>
      <c r="I45" s="5" t="s">
        <v>435</v>
      </c>
      <c r="J45" s="5" t="s">
        <v>436</v>
      </c>
      <c r="K45" s="5">
        <v>3.0</v>
      </c>
      <c r="L45" s="5">
        <v>41.0</v>
      </c>
      <c r="M45" s="2" t="s">
        <v>437</v>
      </c>
      <c r="N45" s="2" t="s">
        <v>438</v>
      </c>
      <c r="O45" s="2" t="s">
        <v>439</v>
      </c>
      <c r="P45" s="2" t="s">
        <v>440</v>
      </c>
    </row>
    <row r="46">
      <c r="A46" s="4" t="s">
        <v>16</v>
      </c>
      <c r="B46" s="5">
        <v>59.0</v>
      </c>
      <c r="C46" s="5" t="s">
        <v>441</v>
      </c>
      <c r="D46" s="5" t="str">
        <f t="shared" si="9"/>
        <v>spaghetti</v>
      </c>
      <c r="E46" s="5" t="s">
        <v>61</v>
      </c>
      <c r="F46" s="5" t="s">
        <v>442</v>
      </c>
      <c r="G46" s="5" t="s">
        <v>443</v>
      </c>
      <c r="H46" s="5" t="s">
        <v>444</v>
      </c>
      <c r="I46" s="5" t="s">
        <v>445</v>
      </c>
      <c r="J46" s="5" t="s">
        <v>446</v>
      </c>
      <c r="K46" s="5">
        <v>4.0</v>
      </c>
      <c r="L46" s="5">
        <v>58.0</v>
      </c>
      <c r="M46" s="2" t="s">
        <v>447</v>
      </c>
      <c r="N46" s="2" t="s">
        <v>448</v>
      </c>
      <c r="O46" s="2" t="s">
        <v>449</v>
      </c>
      <c r="P46" s="2" t="s">
        <v>450</v>
      </c>
    </row>
    <row r="47">
      <c r="A47" s="4" t="s">
        <v>39</v>
      </c>
      <c r="B47" s="5">
        <v>11.0</v>
      </c>
      <c r="C47" s="5" t="s">
        <v>451</v>
      </c>
      <c r="D47" s="5" t="str">
        <f t="shared" si="9"/>
        <v>squid</v>
      </c>
      <c r="E47" s="5" t="s">
        <v>116</v>
      </c>
      <c r="F47" s="5" t="s">
        <v>442</v>
      </c>
      <c r="G47" s="5" t="s">
        <v>452</v>
      </c>
      <c r="H47" s="5" t="s">
        <v>453</v>
      </c>
      <c r="I47" s="5" t="s">
        <v>454</v>
      </c>
      <c r="J47" s="5" t="s">
        <v>455</v>
      </c>
      <c r="K47" s="5">
        <v>2.0</v>
      </c>
      <c r="L47" s="5">
        <v>27.0</v>
      </c>
      <c r="M47" s="6" t="str">
        <f>CONCATENATE("The ", C47, " was ", E47, ".")</f>
        <v>The squid was alive.</v>
      </c>
      <c r="N47" s="6" t="str">
        <f>CONCATENATE("The ", C47, " was ", F47, ".")</f>
        <v>The squid was cooked.</v>
      </c>
      <c r="O47" s="2" t="s">
        <v>456</v>
      </c>
      <c r="P47" s="2" t="s">
        <v>457</v>
      </c>
    </row>
    <row r="48">
      <c r="A48" s="4" t="s">
        <v>39</v>
      </c>
      <c r="B48" s="5">
        <v>5.0</v>
      </c>
      <c r="C48" s="5" t="s">
        <v>458</v>
      </c>
      <c r="D48" s="5" t="str">
        <f t="shared" si="9"/>
        <v>staple</v>
      </c>
      <c r="E48" s="5" t="s">
        <v>459</v>
      </c>
      <c r="F48" s="5" t="s">
        <v>460</v>
      </c>
      <c r="G48" s="5" t="s">
        <v>461</v>
      </c>
      <c r="H48" s="5" t="s">
        <v>462</v>
      </c>
      <c r="I48" s="5" t="s">
        <v>463</v>
      </c>
      <c r="J48" s="5" t="s">
        <v>464</v>
      </c>
      <c r="K48" s="5">
        <v>1.0</v>
      </c>
      <c r="L48" s="5">
        <v>12.0</v>
      </c>
      <c r="M48" s="2" t="s">
        <v>465</v>
      </c>
      <c r="N48" s="2" t="s">
        <v>466</v>
      </c>
      <c r="O48" s="2" t="s">
        <v>467</v>
      </c>
      <c r="P48" s="2" t="s">
        <v>468</v>
      </c>
    </row>
    <row r="49">
      <c r="A49" s="4" t="s">
        <v>49</v>
      </c>
      <c r="B49" s="5">
        <v>26.0</v>
      </c>
      <c r="C49" s="5" t="s">
        <v>469</v>
      </c>
      <c r="D49" s="5" t="str">
        <f t="shared" si="9"/>
        <v>sugar</v>
      </c>
      <c r="E49" s="5" t="s">
        <v>470</v>
      </c>
      <c r="F49" s="5" t="s">
        <v>471</v>
      </c>
      <c r="G49" s="5" t="s">
        <v>472</v>
      </c>
      <c r="H49" s="5" t="s">
        <v>473</v>
      </c>
      <c r="I49" s="5" t="s">
        <v>474</v>
      </c>
      <c r="J49" s="5" t="s">
        <v>475</v>
      </c>
      <c r="K49" s="5">
        <v>2.0</v>
      </c>
      <c r="L49" s="5">
        <v>28.0</v>
      </c>
      <c r="M49" s="2" t="s">
        <v>476</v>
      </c>
      <c r="N49" s="2" t="s">
        <v>477</v>
      </c>
      <c r="O49" s="2" t="s">
        <v>478</v>
      </c>
      <c r="P49" s="2" t="s">
        <v>479</v>
      </c>
    </row>
    <row r="50">
      <c r="A50" s="4" t="s">
        <v>39</v>
      </c>
      <c r="B50" s="5">
        <v>16.0</v>
      </c>
      <c r="C50" s="5" t="s">
        <v>480</v>
      </c>
      <c r="D50" s="5" t="str">
        <f t="shared" si="9"/>
        <v>swiss knife</v>
      </c>
      <c r="E50" s="5" t="s">
        <v>81</v>
      </c>
      <c r="F50" s="5" t="s">
        <v>82</v>
      </c>
      <c r="G50" s="5" t="s">
        <v>481</v>
      </c>
      <c r="H50" s="5" t="s">
        <v>482</v>
      </c>
      <c r="I50" s="5" t="s">
        <v>483</v>
      </c>
      <c r="J50" s="5" t="s">
        <v>484</v>
      </c>
      <c r="K50" s="5">
        <v>3.0</v>
      </c>
      <c r="L50" s="5">
        <v>42.0</v>
      </c>
      <c r="M50" s="6" t="str">
        <f>CONCATENATE("The ", C50, " was ", E50, ".")</f>
        <v>The swiss knife was closed.</v>
      </c>
      <c r="N50" s="6" t="str">
        <f>CONCATENATE("The ", C50, " was ", F50, ".")</f>
        <v>The swiss knife was open.</v>
      </c>
      <c r="O50" s="2" t="s">
        <v>485</v>
      </c>
      <c r="P50" s="2" t="s">
        <v>486</v>
      </c>
    </row>
    <row r="51">
      <c r="A51" s="4" t="s">
        <v>49</v>
      </c>
      <c r="B51" s="5">
        <v>31.0</v>
      </c>
      <c r="C51" s="5" t="s">
        <v>487</v>
      </c>
      <c r="D51" s="5" t="str">
        <f t="shared" si="9"/>
        <v>tape</v>
      </c>
      <c r="E51" s="5" t="s">
        <v>488</v>
      </c>
      <c r="F51" s="5" t="s">
        <v>489</v>
      </c>
      <c r="G51" s="5" t="s">
        <v>490</v>
      </c>
      <c r="H51" s="5" t="s">
        <v>491</v>
      </c>
      <c r="I51" s="5" t="s">
        <v>492</v>
      </c>
      <c r="J51" s="5" t="s">
        <v>493</v>
      </c>
      <c r="K51" s="5">
        <v>3.0</v>
      </c>
      <c r="L51" s="5">
        <v>43.0</v>
      </c>
      <c r="M51" s="2" t="s">
        <v>494</v>
      </c>
      <c r="N51" s="2" t="s">
        <v>495</v>
      </c>
      <c r="O51" s="2" t="s">
        <v>496</v>
      </c>
      <c r="P51" s="2" t="s">
        <v>497</v>
      </c>
    </row>
    <row r="52">
      <c r="A52" s="4" t="s">
        <v>49</v>
      </c>
      <c r="B52" s="5">
        <v>27.0</v>
      </c>
      <c r="C52" s="5" t="s">
        <v>498</v>
      </c>
      <c r="D52" s="5" t="str">
        <f t="shared" si="9"/>
        <v>tinfoil</v>
      </c>
      <c r="E52" s="5" t="s">
        <v>488</v>
      </c>
      <c r="F52" s="5" t="s">
        <v>407</v>
      </c>
      <c r="G52" s="5" t="s">
        <v>499</v>
      </c>
      <c r="H52" s="5" t="s">
        <v>500</v>
      </c>
      <c r="I52" s="5" t="s">
        <v>501</v>
      </c>
      <c r="J52" s="5" t="s">
        <v>502</v>
      </c>
      <c r="K52" s="5">
        <v>2.0</v>
      </c>
      <c r="L52" s="5">
        <v>29.0</v>
      </c>
      <c r="M52" s="2" t="s">
        <v>503</v>
      </c>
      <c r="N52" s="2" t="s">
        <v>504</v>
      </c>
      <c r="O52" s="2" t="s">
        <v>505</v>
      </c>
      <c r="P52" s="2" t="s">
        <v>506</v>
      </c>
    </row>
    <row r="53">
      <c r="A53" s="4" t="s">
        <v>16</v>
      </c>
      <c r="B53" s="5">
        <v>60.0</v>
      </c>
      <c r="C53" s="5" t="s">
        <v>507</v>
      </c>
      <c r="D53" s="5" t="str">
        <f t="shared" si="9"/>
        <v>tissue</v>
      </c>
      <c r="E53" s="5" t="s">
        <v>508</v>
      </c>
      <c r="F53" s="5" t="s">
        <v>509</v>
      </c>
      <c r="G53" s="5" t="s">
        <v>510</v>
      </c>
      <c r="H53" s="5" t="s">
        <v>511</v>
      </c>
      <c r="I53" s="5" t="s">
        <v>512</v>
      </c>
      <c r="J53" s="5" t="s">
        <v>513</v>
      </c>
      <c r="K53" s="5">
        <v>4.0</v>
      </c>
      <c r="L53" s="5">
        <v>59.0</v>
      </c>
      <c r="M53" s="2" t="s">
        <v>514</v>
      </c>
      <c r="N53" s="2" t="s">
        <v>515</v>
      </c>
      <c r="O53" s="2" t="s">
        <v>516</v>
      </c>
      <c r="P53" s="2" t="s">
        <v>517</v>
      </c>
    </row>
    <row r="54">
      <c r="A54" s="4" t="s">
        <v>16</v>
      </c>
      <c r="B54" s="5">
        <v>46.0</v>
      </c>
      <c r="C54" s="5" t="s">
        <v>518</v>
      </c>
      <c r="D54" s="5" t="str">
        <f t="shared" si="9"/>
        <v>tomato</v>
      </c>
      <c r="E54" s="5" t="s">
        <v>29</v>
      </c>
      <c r="F54" s="5" t="s">
        <v>30</v>
      </c>
      <c r="G54" s="5" t="s">
        <v>519</v>
      </c>
      <c r="H54" s="5" t="s">
        <v>520</v>
      </c>
      <c r="I54" s="5" t="s">
        <v>521</v>
      </c>
      <c r="J54" s="5" t="s">
        <v>522</v>
      </c>
      <c r="K54" s="5">
        <v>2.0</v>
      </c>
      <c r="L54" s="5">
        <v>30.0</v>
      </c>
      <c r="M54" s="6" t="str">
        <f>CONCATENATE("The ", C54, " was ", E54, ".")</f>
        <v>The tomato was whole.</v>
      </c>
      <c r="N54" s="2" t="s">
        <v>523</v>
      </c>
      <c r="O54" s="2" t="s">
        <v>524</v>
      </c>
      <c r="P54" s="2" t="s">
        <v>525</v>
      </c>
    </row>
    <row r="55">
      <c r="A55" s="4" t="s">
        <v>16</v>
      </c>
      <c r="B55" s="5">
        <v>51.0</v>
      </c>
      <c r="C55" s="5" t="s">
        <v>526</v>
      </c>
      <c r="D55" s="5" t="str">
        <f t="shared" si="9"/>
        <v>towel</v>
      </c>
      <c r="E55" s="5" t="s">
        <v>139</v>
      </c>
      <c r="F55" s="5" t="s">
        <v>406</v>
      </c>
      <c r="G55" s="5" t="s">
        <v>527</v>
      </c>
      <c r="H55" s="5" t="s">
        <v>528</v>
      </c>
      <c r="I55" s="5" t="s">
        <v>529</v>
      </c>
      <c r="J55" s="5" t="s">
        <v>530</v>
      </c>
      <c r="K55" s="5">
        <v>3.0</v>
      </c>
      <c r="L55" s="5">
        <v>44.0</v>
      </c>
      <c r="M55" s="2" t="s">
        <v>531</v>
      </c>
      <c r="N55" s="6" t="s">
        <v>532</v>
      </c>
      <c r="O55" s="2" t="s">
        <v>533</v>
      </c>
      <c r="P55" s="2" t="s">
        <v>534</v>
      </c>
    </row>
    <row r="56">
      <c r="A56" s="4" t="s">
        <v>39</v>
      </c>
      <c r="B56" s="5">
        <v>17.0</v>
      </c>
      <c r="C56" s="5" t="s">
        <v>535</v>
      </c>
      <c r="D56" s="5" t="str">
        <f t="shared" si="9"/>
        <v>umbrella</v>
      </c>
      <c r="E56" s="5" t="s">
        <v>81</v>
      </c>
      <c r="F56" s="5" t="s">
        <v>82</v>
      </c>
      <c r="G56" s="5" t="s">
        <v>536</v>
      </c>
      <c r="H56" s="5" t="s">
        <v>537</v>
      </c>
      <c r="I56" s="5" t="s">
        <v>538</v>
      </c>
      <c r="J56" s="5" t="s">
        <v>539</v>
      </c>
      <c r="K56" s="5">
        <v>3.0</v>
      </c>
      <c r="L56" s="5">
        <v>45.0</v>
      </c>
      <c r="M56" s="6" t="str">
        <f>CONCATENATE("The ", C56, " was ", E56, ".")</f>
        <v>The umbrella was closed.</v>
      </c>
      <c r="N56" s="6" t="str">
        <f>CONCATENATE("The ", C56, " was ", F56, ".")</f>
        <v>The umbrella was open.</v>
      </c>
      <c r="O56" s="2" t="s">
        <v>540</v>
      </c>
      <c r="P56" s="2" t="s">
        <v>541</v>
      </c>
    </row>
    <row r="57">
      <c r="A57" s="4" t="s">
        <v>49</v>
      </c>
      <c r="B57" s="5">
        <v>24.0</v>
      </c>
      <c r="C57" s="5" t="s">
        <v>542</v>
      </c>
      <c r="D57" s="5" t="str">
        <f t="shared" si="9"/>
        <v>walnut</v>
      </c>
      <c r="E57" s="5" t="s">
        <v>29</v>
      </c>
      <c r="F57" s="5" t="s">
        <v>489</v>
      </c>
      <c r="G57" s="5" t="s">
        <v>543</v>
      </c>
      <c r="H57" s="5" t="s">
        <v>544</v>
      </c>
      <c r="I57" s="5" t="s">
        <v>545</v>
      </c>
      <c r="J57" s="5" t="s">
        <v>546</v>
      </c>
      <c r="K57" s="5">
        <v>1.0</v>
      </c>
      <c r="L57" s="5">
        <v>13.0</v>
      </c>
      <c r="M57" s="2" t="s">
        <v>547</v>
      </c>
      <c r="N57" s="2" t="s">
        <v>548</v>
      </c>
      <c r="O57" s="2" t="s">
        <v>549</v>
      </c>
      <c r="P57" s="2" t="s">
        <v>550</v>
      </c>
    </row>
    <row r="58">
      <c r="A58" s="4" t="s">
        <v>16</v>
      </c>
      <c r="B58" s="5">
        <v>52.0</v>
      </c>
      <c r="C58" s="5" t="s">
        <v>551</v>
      </c>
      <c r="D58" s="5" t="str">
        <f t="shared" si="9"/>
        <v>watermelon</v>
      </c>
      <c r="E58" s="5" t="s">
        <v>29</v>
      </c>
      <c r="F58" s="5" t="s">
        <v>30</v>
      </c>
      <c r="G58" s="5" t="s">
        <v>552</v>
      </c>
      <c r="H58" s="5" t="s">
        <v>553</v>
      </c>
      <c r="I58" s="5" t="s">
        <v>554</v>
      </c>
      <c r="J58" s="5" t="s">
        <v>555</v>
      </c>
      <c r="K58" s="5">
        <v>4.0</v>
      </c>
      <c r="L58" s="5">
        <v>46.0</v>
      </c>
      <c r="M58" s="6" t="str">
        <f>CONCATENATE("The ", C58, " was ", E58, ".")</f>
        <v>The watermelon was whole.</v>
      </c>
      <c r="N58" s="2" t="s">
        <v>556</v>
      </c>
      <c r="O58" s="2" t="s">
        <v>557</v>
      </c>
      <c r="P58" s="2" t="s">
        <v>558</v>
      </c>
    </row>
    <row r="59">
      <c r="A59" s="4" t="s">
        <v>39</v>
      </c>
      <c r="B59" s="5">
        <v>6.0</v>
      </c>
      <c r="C59" s="5" t="s">
        <v>559</v>
      </c>
      <c r="D59" s="5" t="str">
        <f t="shared" si="9"/>
        <v>wheat</v>
      </c>
      <c r="E59" s="5" t="s">
        <v>560</v>
      </c>
      <c r="F59" s="5" t="s">
        <v>561</v>
      </c>
      <c r="G59" s="5" t="s">
        <v>562</v>
      </c>
      <c r="H59" s="5" t="s">
        <v>563</v>
      </c>
      <c r="I59" s="5" t="s">
        <v>564</v>
      </c>
      <c r="J59" s="5" t="s">
        <v>565</v>
      </c>
      <c r="K59" s="5">
        <v>1.0</v>
      </c>
      <c r="L59" s="5">
        <v>14.0</v>
      </c>
      <c r="M59" s="2" t="s">
        <v>566</v>
      </c>
      <c r="N59" s="2" t="s">
        <v>567</v>
      </c>
      <c r="O59" s="2" t="s">
        <v>568</v>
      </c>
      <c r="P59" s="2" t="s">
        <v>569</v>
      </c>
    </row>
    <row r="60">
      <c r="A60" s="4" t="s">
        <v>49</v>
      </c>
      <c r="B60" s="5">
        <v>34.0</v>
      </c>
      <c r="C60" s="5" t="s">
        <v>570</v>
      </c>
      <c r="D60" s="5" t="str">
        <f t="shared" si="9"/>
        <v>wool</v>
      </c>
      <c r="E60" s="5" t="s">
        <v>509</v>
      </c>
      <c r="F60" s="5" t="s">
        <v>571</v>
      </c>
      <c r="G60" s="5" t="s">
        <v>572</v>
      </c>
      <c r="H60" s="5" t="s">
        <v>573</v>
      </c>
      <c r="I60" s="5" t="s">
        <v>574</v>
      </c>
      <c r="J60" s="5" t="s">
        <v>575</v>
      </c>
      <c r="K60" s="5">
        <v>4.0</v>
      </c>
      <c r="L60" s="5">
        <v>60.0</v>
      </c>
      <c r="M60" s="2" t="s">
        <v>576</v>
      </c>
      <c r="N60" s="2" t="s">
        <v>577</v>
      </c>
      <c r="O60" s="2" t="s">
        <v>578</v>
      </c>
      <c r="P60" s="2" t="s">
        <v>579</v>
      </c>
    </row>
    <row r="61">
      <c r="A61" s="4" t="s">
        <v>49</v>
      </c>
      <c r="B61" s="5">
        <v>25.0</v>
      </c>
      <c r="C61" s="5" t="s">
        <v>580</v>
      </c>
      <c r="D61" s="5" t="str">
        <f t="shared" si="9"/>
        <v>zodiac</v>
      </c>
      <c r="E61" s="5" t="s">
        <v>60</v>
      </c>
      <c r="F61" s="5" t="s">
        <v>581</v>
      </c>
      <c r="G61" s="5" t="s">
        <v>582</v>
      </c>
      <c r="H61" s="5" t="s">
        <v>583</v>
      </c>
      <c r="I61" s="5" t="s">
        <v>584</v>
      </c>
      <c r="J61" s="5" t="s">
        <v>585</v>
      </c>
      <c r="K61" s="5">
        <v>1.0</v>
      </c>
      <c r="L61" s="5">
        <v>15.0</v>
      </c>
      <c r="M61" s="6" t="str">
        <f>CONCATENATE("The ", C61, " was ", E61, ".")</f>
        <v>The zodiac was deflated.</v>
      </c>
      <c r="N61" s="6" t="str">
        <f>CONCATENATE("The ", C61, " was ", F61, ".")</f>
        <v>The zodiac was inflated.</v>
      </c>
      <c r="O61" s="2" t="s">
        <v>586</v>
      </c>
      <c r="P61" s="2" t="s">
        <v>587</v>
      </c>
    </row>
  </sheetData>
  <autoFilter ref="$A$1:$P$61">
    <sortState ref="A1:P61">
      <sortCondition ref="C1:C61"/>
      <sortCondition ref="B1:B61"/>
      <sortCondition ref="I1:I61"/>
    </sortState>
  </autoFil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6" width="13.75"/>
    <col customWidth="1" min="7" max="7" width="54.88"/>
    <col customWidth="1" min="11" max="11" width="25.88"/>
    <col customWidth="1" min="12" max="12" width="25.13"/>
  </cols>
  <sheetData>
    <row r="1">
      <c r="A1" s="7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0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12</v>
      </c>
      <c r="L1" s="2" t="s">
        <v>13</v>
      </c>
    </row>
    <row r="2">
      <c r="A2" s="8">
        <v>1.0</v>
      </c>
      <c r="B2" s="5" t="s">
        <v>588</v>
      </c>
      <c r="C2" s="5" t="str">
        <f t="shared" ref="C2:C9" si="1">LEFT(I2, SEARCH("H.jpg", I2) - 1)</f>
        <v>axe</v>
      </c>
      <c r="D2" s="5" t="s">
        <v>589</v>
      </c>
      <c r="E2" s="5" t="s">
        <v>590</v>
      </c>
      <c r="F2" s="5"/>
      <c r="G2" s="5" t="s">
        <v>591</v>
      </c>
      <c r="H2" s="5" t="s">
        <v>592</v>
      </c>
      <c r="I2" s="5" t="s">
        <v>593</v>
      </c>
      <c r="J2" s="5" t="s">
        <v>594</v>
      </c>
      <c r="K2" s="6" t="str">
        <f t="shared" ref="K2:K25" si="2">CONCATENATE("The ", B2, " was horizontal.")</f>
        <v>The axe was horizontal.</v>
      </c>
      <c r="L2" s="6" t="str">
        <f t="shared" ref="L2:L25" si="3">CONCATENATE("The ", B2, " was vertical.")</f>
        <v>The axe was vertical.</v>
      </c>
    </row>
    <row r="3">
      <c r="A3" s="8">
        <v>2.0</v>
      </c>
      <c r="B3" s="5" t="s">
        <v>595</v>
      </c>
      <c r="C3" s="5" t="str">
        <f t="shared" si="1"/>
        <v>bat</v>
      </c>
      <c r="D3" s="5" t="s">
        <v>589</v>
      </c>
      <c r="E3" s="5" t="s">
        <v>590</v>
      </c>
      <c r="F3" s="5"/>
      <c r="G3" s="5" t="s">
        <v>596</v>
      </c>
      <c r="H3" s="5" t="s">
        <v>597</v>
      </c>
      <c r="I3" s="5" t="s">
        <v>598</v>
      </c>
      <c r="J3" s="5" t="s">
        <v>599</v>
      </c>
      <c r="K3" s="6" t="str">
        <f t="shared" si="2"/>
        <v>The bat was horizontal.</v>
      </c>
      <c r="L3" s="6" t="str">
        <f t="shared" si="3"/>
        <v>The bat was vertical.</v>
      </c>
    </row>
    <row r="4">
      <c r="A4" s="8">
        <v>3.0</v>
      </c>
      <c r="B4" s="5" t="s">
        <v>80</v>
      </c>
      <c r="C4" s="5" t="str">
        <f t="shared" si="1"/>
        <v>book</v>
      </c>
      <c r="D4" s="5" t="s">
        <v>589</v>
      </c>
      <c r="E4" s="5" t="s">
        <v>590</v>
      </c>
      <c r="F4" s="5"/>
      <c r="G4" s="5" t="s">
        <v>600</v>
      </c>
      <c r="H4" s="5" t="s">
        <v>601</v>
      </c>
      <c r="I4" s="5" t="s">
        <v>602</v>
      </c>
      <c r="J4" s="5" t="s">
        <v>603</v>
      </c>
      <c r="K4" s="6" t="str">
        <f t="shared" si="2"/>
        <v>The book was horizontal.</v>
      </c>
      <c r="L4" s="6" t="str">
        <f t="shared" si="3"/>
        <v>The book was vertical.</v>
      </c>
    </row>
    <row r="5">
      <c r="A5" s="8">
        <v>4.0</v>
      </c>
      <c r="B5" s="5" t="s">
        <v>265</v>
      </c>
      <c r="C5" s="5" t="str">
        <f t="shared" si="1"/>
        <v>bottle</v>
      </c>
      <c r="D5" s="5" t="s">
        <v>589</v>
      </c>
      <c r="E5" s="5" t="s">
        <v>590</v>
      </c>
      <c r="F5" s="5"/>
      <c r="G5" s="5" t="s">
        <v>604</v>
      </c>
      <c r="H5" s="5" t="s">
        <v>605</v>
      </c>
      <c r="I5" s="5" t="s">
        <v>606</v>
      </c>
      <c r="J5" s="5" t="s">
        <v>607</v>
      </c>
      <c r="K5" s="6" t="str">
        <f t="shared" si="2"/>
        <v>The bottle was horizontal.</v>
      </c>
      <c r="L5" s="6" t="str">
        <f t="shared" si="3"/>
        <v>The bottle was vertical.</v>
      </c>
    </row>
    <row r="6">
      <c r="A6" s="8">
        <v>5.0</v>
      </c>
      <c r="B6" s="5" t="s">
        <v>608</v>
      </c>
      <c r="C6" s="5" t="str">
        <f t="shared" si="1"/>
        <v>bowl</v>
      </c>
      <c r="D6" s="5" t="s">
        <v>589</v>
      </c>
      <c r="E6" s="5" t="s">
        <v>590</v>
      </c>
      <c r="F6" s="5"/>
      <c r="G6" s="5" t="s">
        <v>609</v>
      </c>
      <c r="H6" s="5" t="s">
        <v>610</v>
      </c>
      <c r="I6" s="5" t="s">
        <v>611</v>
      </c>
      <c r="J6" s="5" t="s">
        <v>612</v>
      </c>
      <c r="K6" s="6" t="str">
        <f t="shared" si="2"/>
        <v>The bowl was horizontal.</v>
      </c>
      <c r="L6" s="6" t="str">
        <f t="shared" si="3"/>
        <v>The bowl was vertical.</v>
      </c>
    </row>
    <row r="7">
      <c r="A7" s="8">
        <v>6.0</v>
      </c>
      <c r="B7" s="5" t="s">
        <v>613</v>
      </c>
      <c r="C7" s="5" t="str">
        <f t="shared" si="1"/>
        <v>broom</v>
      </c>
      <c r="D7" s="5" t="s">
        <v>589</v>
      </c>
      <c r="E7" s="5" t="s">
        <v>590</v>
      </c>
      <c r="F7" s="5"/>
      <c r="G7" s="5" t="s">
        <v>614</v>
      </c>
      <c r="H7" s="5" t="s">
        <v>615</v>
      </c>
      <c r="I7" s="5" t="s">
        <v>616</v>
      </c>
      <c r="J7" s="5" t="s">
        <v>617</v>
      </c>
      <c r="K7" s="6" t="str">
        <f t="shared" si="2"/>
        <v>The broom was horizontal.</v>
      </c>
      <c r="L7" s="6" t="str">
        <f t="shared" si="3"/>
        <v>The broom was vertical.</v>
      </c>
    </row>
    <row r="8">
      <c r="A8" s="8">
        <v>7.0</v>
      </c>
      <c r="B8" s="5" t="s">
        <v>618</v>
      </c>
      <c r="C8" s="5" t="str">
        <f t="shared" si="1"/>
        <v>brush</v>
      </c>
      <c r="D8" s="5" t="s">
        <v>589</v>
      </c>
      <c r="E8" s="5" t="s">
        <v>590</v>
      </c>
      <c r="F8" s="5"/>
      <c r="G8" s="5" t="s">
        <v>619</v>
      </c>
      <c r="H8" s="5" t="s">
        <v>620</v>
      </c>
      <c r="I8" s="5" t="s">
        <v>621</v>
      </c>
      <c r="J8" s="5" t="s">
        <v>622</v>
      </c>
      <c r="K8" s="6" t="str">
        <f t="shared" si="2"/>
        <v>The brush was horizontal.</v>
      </c>
      <c r="L8" s="6" t="str">
        <f t="shared" si="3"/>
        <v>The brush was vertical.</v>
      </c>
    </row>
    <row r="9">
      <c r="A9" s="8">
        <v>8.0</v>
      </c>
      <c r="B9" s="5" t="s">
        <v>623</v>
      </c>
      <c r="C9" s="5" t="str">
        <f t="shared" si="1"/>
        <v>crayon</v>
      </c>
      <c r="D9" s="5" t="s">
        <v>589</v>
      </c>
      <c r="E9" s="5" t="s">
        <v>590</v>
      </c>
      <c r="F9" s="5"/>
      <c r="G9" s="5" t="s">
        <v>624</v>
      </c>
      <c r="H9" s="5" t="s">
        <v>625</v>
      </c>
      <c r="I9" s="5" t="s">
        <v>626</v>
      </c>
      <c r="J9" s="5" t="s">
        <v>627</v>
      </c>
      <c r="K9" s="6" t="str">
        <f t="shared" si="2"/>
        <v>The crayon was horizontal.</v>
      </c>
      <c r="L9" s="6" t="str">
        <f t="shared" si="3"/>
        <v>The crayon was vertical.</v>
      </c>
    </row>
    <row r="10">
      <c r="A10" s="8">
        <v>9.0</v>
      </c>
      <c r="B10" s="5" t="s">
        <v>628</v>
      </c>
      <c r="C10" s="5" t="s">
        <v>629</v>
      </c>
      <c r="D10" s="5" t="s">
        <v>589</v>
      </c>
      <c r="E10" s="5" t="s">
        <v>590</v>
      </c>
      <c r="F10" s="5"/>
      <c r="G10" s="5" t="s">
        <v>630</v>
      </c>
      <c r="H10" s="5" t="s">
        <v>631</v>
      </c>
      <c r="I10" s="5" t="s">
        <v>632</v>
      </c>
      <c r="J10" s="5" t="s">
        <v>633</v>
      </c>
      <c r="K10" s="6" t="str">
        <f t="shared" si="2"/>
        <v>The decoration was horizontal.</v>
      </c>
      <c r="L10" s="6" t="str">
        <f t="shared" si="3"/>
        <v>The decoration was vertical.</v>
      </c>
    </row>
    <row r="11">
      <c r="A11" s="8">
        <v>10.0</v>
      </c>
      <c r="B11" s="5" t="s">
        <v>634</v>
      </c>
      <c r="C11" s="5" t="str">
        <f t="shared" ref="C11:C24" si="4">LEFT(I11, SEARCH("H.jpg", I11) - 1)</f>
        <v>flashlight</v>
      </c>
      <c r="D11" s="5" t="s">
        <v>589</v>
      </c>
      <c r="E11" s="5" t="s">
        <v>590</v>
      </c>
      <c r="F11" s="5"/>
      <c r="G11" s="5" t="s">
        <v>635</v>
      </c>
      <c r="H11" s="5" t="s">
        <v>636</v>
      </c>
      <c r="I11" s="5" t="s">
        <v>637</v>
      </c>
      <c r="J11" s="5" t="s">
        <v>638</v>
      </c>
      <c r="K11" s="6" t="str">
        <f t="shared" si="2"/>
        <v>The flashlight was horizontal.</v>
      </c>
      <c r="L11" s="6" t="str">
        <f t="shared" si="3"/>
        <v>The flashlight was vertical.</v>
      </c>
    </row>
    <row r="12">
      <c r="A12" s="8">
        <v>11.0</v>
      </c>
      <c r="B12" s="5" t="s">
        <v>639</v>
      </c>
      <c r="C12" s="5" t="str">
        <f t="shared" si="4"/>
        <v>frxtinguisher</v>
      </c>
      <c r="D12" s="5" t="s">
        <v>589</v>
      </c>
      <c r="E12" s="5" t="s">
        <v>590</v>
      </c>
      <c r="F12" s="5"/>
      <c r="G12" s="5" t="s">
        <v>640</v>
      </c>
      <c r="H12" s="5" t="s">
        <v>641</v>
      </c>
      <c r="I12" s="5" t="s">
        <v>642</v>
      </c>
      <c r="J12" s="5" t="s">
        <v>643</v>
      </c>
      <c r="K12" s="6" t="str">
        <f t="shared" si="2"/>
        <v>The fire extinguisher was horizontal.</v>
      </c>
      <c r="L12" s="6" t="str">
        <f t="shared" si="3"/>
        <v>The fire extinguisher was vertical.</v>
      </c>
    </row>
    <row r="13">
      <c r="A13" s="8">
        <v>12.0</v>
      </c>
      <c r="B13" s="5" t="s">
        <v>644</v>
      </c>
      <c r="C13" s="5" t="str">
        <f t="shared" si="4"/>
        <v>glass</v>
      </c>
      <c r="D13" s="5" t="s">
        <v>589</v>
      </c>
      <c r="E13" s="5" t="s">
        <v>590</v>
      </c>
      <c r="F13" s="5"/>
      <c r="G13" s="5" t="s">
        <v>645</v>
      </c>
      <c r="H13" s="5" t="s">
        <v>646</v>
      </c>
      <c r="I13" s="5" t="s">
        <v>647</v>
      </c>
      <c r="J13" s="5" t="s">
        <v>648</v>
      </c>
      <c r="K13" s="6" t="str">
        <f t="shared" si="2"/>
        <v>The glass was horizontal.</v>
      </c>
      <c r="L13" s="6" t="str">
        <f t="shared" si="3"/>
        <v>The glass was vertical.</v>
      </c>
    </row>
    <row r="14">
      <c r="A14" s="8">
        <v>13.0</v>
      </c>
      <c r="B14" s="5" t="s">
        <v>649</v>
      </c>
      <c r="C14" s="5" t="str">
        <f t="shared" si="4"/>
        <v>guitar</v>
      </c>
      <c r="D14" s="5" t="s">
        <v>589</v>
      </c>
      <c r="E14" s="5" t="s">
        <v>590</v>
      </c>
      <c r="F14" s="5"/>
      <c r="G14" s="5" t="s">
        <v>650</v>
      </c>
      <c r="H14" s="5" t="s">
        <v>651</v>
      </c>
      <c r="I14" s="5" t="s">
        <v>652</v>
      </c>
      <c r="J14" s="5" t="s">
        <v>653</v>
      </c>
      <c r="K14" s="6" t="str">
        <f t="shared" si="2"/>
        <v>The guitar was horizontal.</v>
      </c>
      <c r="L14" s="6" t="str">
        <f t="shared" si="3"/>
        <v>The guitar was vertical.</v>
      </c>
    </row>
    <row r="15">
      <c r="A15" s="8">
        <v>14.0</v>
      </c>
      <c r="B15" s="5" t="s">
        <v>654</v>
      </c>
      <c r="C15" s="5" t="str">
        <f t="shared" si="4"/>
        <v>gun</v>
      </c>
      <c r="D15" s="5" t="s">
        <v>589</v>
      </c>
      <c r="E15" s="5" t="s">
        <v>590</v>
      </c>
      <c r="F15" s="5"/>
      <c r="G15" s="5" t="s">
        <v>655</v>
      </c>
      <c r="H15" s="5" t="s">
        <v>656</v>
      </c>
      <c r="I15" s="5" t="s">
        <v>657</v>
      </c>
      <c r="J15" s="5" t="s">
        <v>658</v>
      </c>
      <c r="K15" s="6" t="str">
        <f t="shared" si="2"/>
        <v>The gun was horizontal.</v>
      </c>
      <c r="L15" s="6" t="str">
        <f t="shared" si="3"/>
        <v>The gun was vertical.</v>
      </c>
    </row>
    <row r="16">
      <c r="A16" s="8">
        <v>15.0</v>
      </c>
      <c r="B16" s="5" t="s">
        <v>659</v>
      </c>
      <c r="C16" s="5" t="str">
        <f t="shared" si="4"/>
        <v>iron</v>
      </c>
      <c r="D16" s="5" t="s">
        <v>589</v>
      </c>
      <c r="E16" s="5" t="s">
        <v>590</v>
      </c>
      <c r="F16" s="5"/>
      <c r="G16" s="5" t="s">
        <v>660</v>
      </c>
      <c r="H16" s="5" t="s">
        <v>661</v>
      </c>
      <c r="I16" s="5" t="s">
        <v>662</v>
      </c>
      <c r="J16" s="5" t="s">
        <v>663</v>
      </c>
      <c r="K16" s="6" t="str">
        <f t="shared" si="2"/>
        <v>The iron was horizontal.</v>
      </c>
      <c r="L16" s="6" t="str">
        <f t="shared" si="3"/>
        <v>The iron was vertical.</v>
      </c>
    </row>
    <row r="17">
      <c r="A17" s="8">
        <v>16.0</v>
      </c>
      <c r="B17" s="5" t="s">
        <v>664</v>
      </c>
      <c r="C17" s="5" t="str">
        <f t="shared" si="4"/>
        <v>key</v>
      </c>
      <c r="D17" s="5" t="s">
        <v>589</v>
      </c>
      <c r="E17" s="5" t="s">
        <v>590</v>
      </c>
      <c r="F17" s="5"/>
      <c r="G17" s="5" t="s">
        <v>665</v>
      </c>
      <c r="H17" s="5" t="s">
        <v>666</v>
      </c>
      <c r="I17" s="5" t="s">
        <v>667</v>
      </c>
      <c r="J17" s="5" t="s">
        <v>668</v>
      </c>
      <c r="K17" s="6" t="str">
        <f t="shared" si="2"/>
        <v>The key was horizontal.</v>
      </c>
      <c r="L17" s="6" t="str">
        <f t="shared" si="3"/>
        <v>The key was vertical.</v>
      </c>
    </row>
    <row r="18">
      <c r="A18" s="8">
        <v>17.0</v>
      </c>
      <c r="B18" s="5" t="s">
        <v>669</v>
      </c>
      <c r="C18" s="5" t="str">
        <f t="shared" si="4"/>
        <v>nail</v>
      </c>
      <c r="D18" s="5" t="s">
        <v>589</v>
      </c>
      <c r="E18" s="5" t="s">
        <v>590</v>
      </c>
      <c r="F18" s="5"/>
      <c r="G18" s="5" t="s">
        <v>670</v>
      </c>
      <c r="H18" s="5" t="s">
        <v>671</v>
      </c>
      <c r="I18" s="5" t="s">
        <v>672</v>
      </c>
      <c r="J18" s="5" t="s">
        <v>673</v>
      </c>
      <c r="K18" s="6" t="str">
        <f t="shared" si="2"/>
        <v>The nail was horizontal.</v>
      </c>
      <c r="L18" s="6" t="str">
        <f t="shared" si="3"/>
        <v>The nail was vertical.</v>
      </c>
    </row>
    <row r="19">
      <c r="A19" s="8">
        <v>18.0</v>
      </c>
      <c r="B19" s="5" t="s">
        <v>674</v>
      </c>
      <c r="C19" s="5" t="str">
        <f t="shared" si="4"/>
        <v>pen</v>
      </c>
      <c r="D19" s="5" t="s">
        <v>589</v>
      </c>
      <c r="E19" s="5" t="s">
        <v>590</v>
      </c>
      <c r="F19" s="5"/>
      <c r="G19" s="5" t="s">
        <v>675</v>
      </c>
      <c r="H19" s="5" t="s">
        <v>676</v>
      </c>
      <c r="I19" s="5" t="s">
        <v>677</v>
      </c>
      <c r="J19" s="5" t="s">
        <v>678</v>
      </c>
      <c r="K19" s="6" t="str">
        <f t="shared" si="2"/>
        <v>The pen was horizontal.</v>
      </c>
      <c r="L19" s="6" t="str">
        <f t="shared" si="3"/>
        <v>The pen was vertical.</v>
      </c>
    </row>
    <row r="20">
      <c r="A20" s="8">
        <v>19.0</v>
      </c>
      <c r="B20" s="5" t="s">
        <v>679</v>
      </c>
      <c r="C20" s="5" t="str">
        <f t="shared" si="4"/>
        <v>pencil</v>
      </c>
      <c r="D20" s="5" t="s">
        <v>589</v>
      </c>
      <c r="E20" s="5" t="s">
        <v>590</v>
      </c>
      <c r="F20" s="5"/>
      <c r="G20" s="5" t="s">
        <v>680</v>
      </c>
      <c r="H20" s="5" t="s">
        <v>681</v>
      </c>
      <c r="I20" s="5" t="s">
        <v>682</v>
      </c>
      <c r="J20" s="5" t="s">
        <v>683</v>
      </c>
      <c r="K20" s="6" t="str">
        <f t="shared" si="2"/>
        <v>The pencil was horizontal.</v>
      </c>
      <c r="L20" s="6" t="str">
        <f t="shared" si="3"/>
        <v>The pencil was vertical.</v>
      </c>
    </row>
    <row r="21">
      <c r="A21" s="8">
        <v>20.0</v>
      </c>
      <c r="B21" s="5" t="s">
        <v>117</v>
      </c>
      <c r="C21" s="5" t="str">
        <f t="shared" si="4"/>
        <v>plate</v>
      </c>
      <c r="D21" s="5" t="s">
        <v>589</v>
      </c>
      <c r="E21" s="5" t="s">
        <v>590</v>
      </c>
      <c r="F21" s="5"/>
      <c r="G21" s="5" t="s">
        <v>684</v>
      </c>
      <c r="H21" s="5" t="s">
        <v>685</v>
      </c>
      <c r="I21" s="5" t="s">
        <v>686</v>
      </c>
      <c r="J21" s="5" t="s">
        <v>687</v>
      </c>
      <c r="K21" s="6" t="str">
        <f t="shared" si="2"/>
        <v>The plate was horizontal.</v>
      </c>
      <c r="L21" s="6" t="str">
        <f t="shared" si="3"/>
        <v>The plate was vertical.</v>
      </c>
    </row>
    <row r="22">
      <c r="A22" s="8">
        <v>21.0</v>
      </c>
      <c r="B22" s="5" t="s">
        <v>688</v>
      </c>
      <c r="C22" s="5" t="str">
        <f t="shared" si="4"/>
        <v>salt</v>
      </c>
      <c r="D22" s="5" t="s">
        <v>589</v>
      </c>
      <c r="E22" s="5" t="s">
        <v>590</v>
      </c>
      <c r="F22" s="5"/>
      <c r="G22" s="5" t="s">
        <v>689</v>
      </c>
      <c r="H22" s="5" t="s">
        <v>690</v>
      </c>
      <c r="I22" s="5" t="s">
        <v>691</v>
      </c>
      <c r="J22" s="5" t="s">
        <v>692</v>
      </c>
      <c r="K22" s="6" t="str">
        <f t="shared" si="2"/>
        <v>The salt shaker was horizontal.</v>
      </c>
      <c r="L22" s="6" t="str">
        <f t="shared" si="3"/>
        <v>The salt shaker was vertical.</v>
      </c>
    </row>
    <row r="23">
      <c r="A23" s="8">
        <v>22.0</v>
      </c>
      <c r="B23" s="5" t="s">
        <v>693</v>
      </c>
      <c r="C23" s="5" t="str">
        <f t="shared" si="4"/>
        <v>scissors</v>
      </c>
      <c r="D23" s="5" t="s">
        <v>589</v>
      </c>
      <c r="E23" s="5" t="s">
        <v>590</v>
      </c>
      <c r="F23" s="5"/>
      <c r="G23" s="5" t="s">
        <v>694</v>
      </c>
      <c r="H23" s="5" t="s">
        <v>695</v>
      </c>
      <c r="I23" s="5" t="s">
        <v>696</v>
      </c>
      <c r="J23" s="5" t="s">
        <v>697</v>
      </c>
      <c r="K23" s="6" t="str">
        <f t="shared" si="2"/>
        <v>The pair of scissors was horizontal.</v>
      </c>
      <c r="L23" s="6" t="str">
        <f t="shared" si="3"/>
        <v>The pair of scissors was vertical.</v>
      </c>
    </row>
    <row r="24">
      <c r="A24" s="8">
        <v>23.0</v>
      </c>
      <c r="B24" s="5" t="s">
        <v>698</v>
      </c>
      <c r="C24" s="5" t="str">
        <f t="shared" si="4"/>
        <v>screw</v>
      </c>
      <c r="D24" s="5" t="s">
        <v>589</v>
      </c>
      <c r="E24" s="5" t="s">
        <v>590</v>
      </c>
      <c r="F24" s="5"/>
      <c r="G24" s="5" t="s">
        <v>699</v>
      </c>
      <c r="H24" s="5" t="s">
        <v>700</v>
      </c>
      <c r="I24" s="5" t="s">
        <v>701</v>
      </c>
      <c r="J24" s="5" t="s">
        <v>702</v>
      </c>
      <c r="K24" s="6" t="str">
        <f t="shared" si="2"/>
        <v>The screw was horizontal.</v>
      </c>
      <c r="L24" s="6" t="str">
        <f t="shared" si="3"/>
        <v>The screw was vertical.</v>
      </c>
    </row>
    <row r="25">
      <c r="A25" s="8">
        <v>24.0</v>
      </c>
      <c r="B25" s="5" t="s">
        <v>703</v>
      </c>
      <c r="C25" s="5" t="s">
        <v>704</v>
      </c>
      <c r="D25" s="5" t="s">
        <v>589</v>
      </c>
      <c r="E25" s="5" t="s">
        <v>590</v>
      </c>
      <c r="F25" s="5"/>
      <c r="G25" s="5" t="s">
        <v>705</v>
      </c>
      <c r="H25" s="5" t="s">
        <v>706</v>
      </c>
      <c r="I25" s="5" t="s">
        <v>707</v>
      </c>
      <c r="J25" s="5" t="s">
        <v>708</v>
      </c>
      <c r="K25" s="6" t="str">
        <f t="shared" si="2"/>
        <v>The wheel was horizontal.</v>
      </c>
      <c r="L25" s="6" t="str">
        <f t="shared" si="3"/>
        <v>The wheel was vertical.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38"/>
    <col customWidth="1" min="8" max="8" width="23.38"/>
    <col customWidth="1" min="9" max="9" width="19.88"/>
  </cols>
  <sheetData>
    <row r="1">
      <c r="A1" s="1" t="s">
        <v>1</v>
      </c>
      <c r="B1" s="1" t="s">
        <v>2</v>
      </c>
      <c r="C1" s="1" t="s">
        <v>0</v>
      </c>
      <c r="D1" s="1" t="s">
        <v>6</v>
      </c>
      <c r="E1" s="1" t="s">
        <v>7</v>
      </c>
      <c r="F1" s="1" t="s">
        <v>8</v>
      </c>
      <c r="G1" s="1" t="s">
        <v>9</v>
      </c>
      <c r="H1" s="2" t="s">
        <v>12</v>
      </c>
      <c r="I1" s="2" t="s">
        <v>13</v>
      </c>
    </row>
    <row r="2">
      <c r="A2" s="4">
        <v>1.0</v>
      </c>
      <c r="B2" s="5" t="s">
        <v>709</v>
      </c>
      <c r="C2" s="5"/>
      <c r="D2" s="5" t="s">
        <v>710</v>
      </c>
      <c r="E2" s="5" t="s">
        <v>711</v>
      </c>
      <c r="F2" s="5" t="s">
        <v>712</v>
      </c>
      <c r="G2" s="5" t="s">
        <v>713</v>
      </c>
      <c r="H2" s="2" t="str">
        <f t="shared" ref="H2:H9" si="1">CONCATENATE("The ", B2, " was ", MID(F2, SEARCH(" ", F2) + 1, SEARCH(".", F2) - SEARCH(" ", F2) - 1), ".")</f>
        <v>The steak was brown.</v>
      </c>
      <c r="I2" s="2" t="str">
        <f t="shared" ref="I2:I9" si="2">CONCATENATE("The ", B2, " was ", MID(G2, SEARCH(" ", G2) + 1, SEARCH(".", G2) - SEARCH(" ", G2) - 1), ".")</f>
        <v>The steak was red.</v>
      </c>
    </row>
    <row r="3">
      <c r="A3" s="4">
        <v>2.0</v>
      </c>
      <c r="B3" s="5" t="s">
        <v>714</v>
      </c>
      <c r="C3" s="5"/>
      <c r="D3" s="5" t="s">
        <v>715</v>
      </c>
      <c r="E3" s="5" t="s">
        <v>716</v>
      </c>
      <c r="F3" s="5" t="s">
        <v>717</v>
      </c>
      <c r="G3" s="5" t="s">
        <v>718</v>
      </c>
      <c r="H3" s="2" t="str">
        <f t="shared" si="1"/>
        <v>The traffic light was light red.</v>
      </c>
      <c r="I3" s="2" t="str">
        <f t="shared" si="2"/>
        <v>The traffic light was light green.</v>
      </c>
    </row>
    <row r="4">
      <c r="A4" s="4">
        <v>3.0</v>
      </c>
      <c r="B4" s="5" t="s">
        <v>518</v>
      </c>
      <c r="C4" s="5"/>
      <c r="D4" s="5" t="s">
        <v>719</v>
      </c>
      <c r="E4" s="5" t="s">
        <v>720</v>
      </c>
      <c r="F4" s="5" t="s">
        <v>721</v>
      </c>
      <c r="G4" s="5" t="s">
        <v>722</v>
      </c>
      <c r="H4" s="2" t="str">
        <f t="shared" si="1"/>
        <v>The tomato was red.</v>
      </c>
      <c r="I4" s="2" t="str">
        <f t="shared" si="2"/>
        <v>The tomato was green.</v>
      </c>
    </row>
    <row r="5">
      <c r="A5" s="4">
        <v>4.0</v>
      </c>
      <c r="B5" s="5" t="s">
        <v>723</v>
      </c>
      <c r="C5" s="5"/>
      <c r="D5" s="5" t="s">
        <v>724</v>
      </c>
      <c r="E5" s="5" t="s">
        <v>725</v>
      </c>
      <c r="F5" s="5" t="s">
        <v>726</v>
      </c>
      <c r="G5" s="5" t="s">
        <v>727</v>
      </c>
      <c r="H5" s="2" t="str">
        <f t="shared" si="1"/>
        <v>The tree was green.</v>
      </c>
      <c r="I5" s="2" t="str">
        <f t="shared" si="2"/>
        <v>The tree was orange.</v>
      </c>
    </row>
    <row r="6">
      <c r="A6" s="4">
        <v>5.0</v>
      </c>
      <c r="B6" s="5" t="s">
        <v>728</v>
      </c>
      <c r="C6" s="5"/>
      <c r="D6" s="5" t="s">
        <v>729</v>
      </c>
      <c r="E6" s="5" t="s">
        <v>730</v>
      </c>
      <c r="F6" s="5" t="s">
        <v>731</v>
      </c>
      <c r="G6" s="5" t="s">
        <v>732</v>
      </c>
      <c r="H6" s="2" t="str">
        <f t="shared" si="1"/>
        <v>The hair was brown.</v>
      </c>
      <c r="I6" s="2" t="str">
        <f t="shared" si="2"/>
        <v>The hair was grey.</v>
      </c>
    </row>
    <row r="7">
      <c r="A7" s="4">
        <v>6.0</v>
      </c>
      <c r="B7" s="5" t="s">
        <v>733</v>
      </c>
      <c r="C7" s="5"/>
      <c r="D7" s="5" t="s">
        <v>734</v>
      </c>
      <c r="E7" s="5" t="s">
        <v>735</v>
      </c>
      <c r="F7" s="5" t="s">
        <v>736</v>
      </c>
      <c r="G7" s="5" t="s">
        <v>737</v>
      </c>
      <c r="H7" s="2" t="str">
        <f t="shared" si="1"/>
        <v>The bear was brown.</v>
      </c>
      <c r="I7" s="2" t="str">
        <f t="shared" si="2"/>
        <v>The bear was white.</v>
      </c>
    </row>
    <row r="8">
      <c r="A8" s="4">
        <v>7.0</v>
      </c>
      <c r="B8" s="5" t="s">
        <v>738</v>
      </c>
      <c r="C8" s="5"/>
      <c r="D8" s="5" t="s">
        <v>739</v>
      </c>
      <c r="E8" s="5" t="s">
        <v>740</v>
      </c>
      <c r="F8" s="5" t="s">
        <v>741</v>
      </c>
      <c r="G8" s="5" t="s">
        <v>742</v>
      </c>
      <c r="H8" s="2" t="str">
        <f t="shared" si="1"/>
        <v>The leaf was green.</v>
      </c>
      <c r="I8" s="2" t="str">
        <f t="shared" si="2"/>
        <v>The leaf was orange.</v>
      </c>
    </row>
    <row r="9">
      <c r="A9" s="4">
        <v>8.0</v>
      </c>
      <c r="B9" s="5" t="s">
        <v>743</v>
      </c>
      <c r="C9" s="5"/>
      <c r="D9" s="5" t="s">
        <v>744</v>
      </c>
      <c r="E9" s="5" t="s">
        <v>745</v>
      </c>
      <c r="F9" s="5" t="s">
        <v>746</v>
      </c>
      <c r="G9" s="5" t="s">
        <v>747</v>
      </c>
      <c r="H9" s="2" t="str">
        <f t="shared" si="1"/>
        <v>The lamb was white.</v>
      </c>
      <c r="I9" s="2" t="str">
        <f t="shared" si="2"/>
        <v>The lamb was black.</v>
      </c>
    </row>
    <row r="10">
      <c r="A10" s="4">
        <v>9.0</v>
      </c>
      <c r="B10" s="5" t="s">
        <v>748</v>
      </c>
      <c r="C10" s="5"/>
      <c r="D10" s="5" t="s">
        <v>749</v>
      </c>
      <c r="E10" s="5" t="s">
        <v>750</v>
      </c>
      <c r="F10" s="5" t="s">
        <v>751</v>
      </c>
      <c r="G10" s="5" t="s">
        <v>752</v>
      </c>
      <c r="H10" s="2" t="s">
        <v>753</v>
      </c>
      <c r="I10" s="2" t="s">
        <v>754</v>
      </c>
    </row>
    <row r="11">
      <c r="A11" s="4">
        <v>10.0</v>
      </c>
      <c r="B11" s="5" t="s">
        <v>755</v>
      </c>
      <c r="C11" s="5"/>
      <c r="D11" s="5" t="s">
        <v>756</v>
      </c>
      <c r="E11" s="5" t="s">
        <v>757</v>
      </c>
      <c r="F11" s="5" t="s">
        <v>758</v>
      </c>
      <c r="G11" s="5" t="s">
        <v>759</v>
      </c>
      <c r="H11" s="2" t="s">
        <v>760</v>
      </c>
      <c r="I11" s="2" t="str">
        <f t="shared" ref="I11:I13" si="3">CONCATENATE("The ", B11, " was ", MID(G11, SEARCH(" ", G11) + 1, SEARCH(".", G11) - SEARCH(" ", G11) - 1), ".")</f>
        <v>The coffee was black.</v>
      </c>
    </row>
    <row r="12">
      <c r="A12" s="4">
        <v>11.0</v>
      </c>
      <c r="B12" s="5" t="s">
        <v>19</v>
      </c>
      <c r="C12" s="5"/>
      <c r="D12" s="5" t="s">
        <v>761</v>
      </c>
      <c r="E12" s="5" t="s">
        <v>762</v>
      </c>
      <c r="F12" s="5" t="s">
        <v>763</v>
      </c>
      <c r="G12" s="5" t="s">
        <v>764</v>
      </c>
      <c r="H12" s="2" t="str">
        <f t="shared" ref="H12:H13" si="4">CONCATENATE("The ", B12, " was ", MID(F12, SEARCH(" ", F12) + 1, SEARCH(".", F12) - SEARCH(" ", F12) - 1), ".")</f>
        <v>The sky was blue.</v>
      </c>
      <c r="I12" s="2" t="str">
        <f t="shared" si="3"/>
        <v>The sky was grey.</v>
      </c>
    </row>
    <row r="13">
      <c r="A13" s="4">
        <v>12.0</v>
      </c>
      <c r="B13" s="5" t="s">
        <v>765</v>
      </c>
      <c r="C13" s="5"/>
      <c r="D13" s="5" t="s">
        <v>766</v>
      </c>
      <c r="E13" s="5" t="s">
        <v>767</v>
      </c>
      <c r="F13" s="5" t="s">
        <v>768</v>
      </c>
      <c r="G13" s="5" t="s">
        <v>769</v>
      </c>
      <c r="H13" s="2" t="str">
        <f t="shared" si="4"/>
        <v>The chameleon was green.</v>
      </c>
      <c r="I13" s="2" t="str">
        <f t="shared" si="3"/>
        <v>The chameleon was yellow.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38.88"/>
    <col customWidth="1" min="5" max="5" width="44.63"/>
    <col customWidth="1" min="6" max="6" width="18.13"/>
    <col customWidth="1" min="7" max="7" width="20.5"/>
    <col customWidth="1" min="8" max="8" width="46.63"/>
    <col customWidth="1" min="9" max="9" width="31.0"/>
  </cols>
  <sheetData>
    <row r="1">
      <c r="A1" s="9" t="s">
        <v>0</v>
      </c>
      <c r="B1" s="9" t="s">
        <v>1</v>
      </c>
      <c r="C1" s="9" t="s">
        <v>2</v>
      </c>
      <c r="D1" s="9" t="s">
        <v>6</v>
      </c>
      <c r="E1" s="9" t="s">
        <v>7</v>
      </c>
      <c r="F1" s="9" t="s">
        <v>8</v>
      </c>
      <c r="G1" s="9" t="s">
        <v>9</v>
      </c>
      <c r="H1" s="2" t="s">
        <v>12</v>
      </c>
      <c r="I1" s="2" t="s">
        <v>13</v>
      </c>
    </row>
    <row r="2">
      <c r="A2" s="4" t="s">
        <v>770</v>
      </c>
      <c r="B2" s="2">
        <v>1.0</v>
      </c>
      <c r="C2" s="5" t="s">
        <v>771</v>
      </c>
      <c r="D2" s="5" t="s">
        <v>772</v>
      </c>
      <c r="E2" s="5" t="s">
        <v>773</v>
      </c>
      <c r="F2" s="2" t="str">
        <f t="shared" ref="F2:F17" si="1">CONCATENATE(B2, "_EXPL_BIG.png")</f>
        <v>1_EXPL_BIG.png</v>
      </c>
      <c r="G2" s="2" t="str">
        <f t="shared" ref="G2:G17" si="2">CONCATENATE(B2, "_EXPL_SMALL.png")</f>
        <v>1_EXPL_SMALL.png</v>
      </c>
      <c r="H2" s="6" t="str">
        <f t="shared" ref="H2:H33" si="3">CONCATENATE("The ", C2, " looks relatively large from your perspective.")</f>
        <v>The fire hydrant looks relatively large from your perspective.</v>
      </c>
      <c r="I2" s="6" t="str">
        <f t="shared" ref="I2:I33" si="4">CONCATENATE("The ", C2, " looks relatively small from your perspective.")</f>
        <v>The fire hydrant looks relatively small from your perspective.</v>
      </c>
    </row>
    <row r="3">
      <c r="A3" s="4" t="s">
        <v>770</v>
      </c>
      <c r="B3" s="2">
        <v>2.0</v>
      </c>
      <c r="C3" s="5" t="s">
        <v>774</v>
      </c>
      <c r="D3" s="5" t="s">
        <v>775</v>
      </c>
      <c r="E3" s="5" t="s">
        <v>776</v>
      </c>
      <c r="F3" s="2" t="str">
        <f t="shared" si="1"/>
        <v>2_EXPL_BIG.png</v>
      </c>
      <c r="G3" s="2" t="str">
        <f t="shared" si="2"/>
        <v>2_EXPL_SMALL.png</v>
      </c>
      <c r="H3" s="6" t="str">
        <f t="shared" si="3"/>
        <v>The bike looks relatively large from your perspective.</v>
      </c>
      <c r="I3" s="6" t="str">
        <f t="shared" si="4"/>
        <v>The bike looks relatively small from your perspective.</v>
      </c>
    </row>
    <row r="4">
      <c r="A4" s="4" t="s">
        <v>770</v>
      </c>
      <c r="B4" s="2">
        <v>3.0</v>
      </c>
      <c r="C4" s="5" t="s">
        <v>777</v>
      </c>
      <c r="D4" s="5" t="s">
        <v>778</v>
      </c>
      <c r="E4" s="5" t="s">
        <v>779</v>
      </c>
      <c r="F4" s="2" t="str">
        <f t="shared" si="1"/>
        <v>3_EXPL_BIG.png</v>
      </c>
      <c r="G4" s="2" t="str">
        <f t="shared" si="2"/>
        <v>3_EXPL_SMALL.png</v>
      </c>
      <c r="H4" s="6" t="str">
        <f t="shared" si="3"/>
        <v>The bowling ball looks relatively large from your perspective.</v>
      </c>
      <c r="I4" s="6" t="str">
        <f t="shared" si="4"/>
        <v>The bowling ball looks relatively small from your perspective.</v>
      </c>
    </row>
    <row r="5">
      <c r="A5" s="4" t="s">
        <v>770</v>
      </c>
      <c r="B5" s="2">
        <v>4.0</v>
      </c>
      <c r="C5" s="5" t="s">
        <v>780</v>
      </c>
      <c r="D5" s="5" t="s">
        <v>781</v>
      </c>
      <c r="E5" s="5" t="s">
        <v>782</v>
      </c>
      <c r="F5" s="2" t="str">
        <f t="shared" si="1"/>
        <v>4_EXPL_BIG.png</v>
      </c>
      <c r="G5" s="2" t="str">
        <f t="shared" si="2"/>
        <v>4_EXPL_SMALL.png</v>
      </c>
      <c r="H5" s="6" t="str">
        <f t="shared" si="3"/>
        <v>The chair looks relatively large from your perspective.</v>
      </c>
      <c r="I5" s="6" t="str">
        <f t="shared" si="4"/>
        <v>The chair looks relatively small from your perspective.</v>
      </c>
    </row>
    <row r="6">
      <c r="A6" s="4" t="s">
        <v>770</v>
      </c>
      <c r="B6" s="2">
        <v>5.0</v>
      </c>
      <c r="C6" s="5" t="s">
        <v>783</v>
      </c>
      <c r="D6" s="5" t="s">
        <v>784</v>
      </c>
      <c r="E6" s="5" t="s">
        <v>785</v>
      </c>
      <c r="F6" s="2" t="str">
        <f t="shared" si="1"/>
        <v>5_EXPL_BIG.png</v>
      </c>
      <c r="G6" s="2" t="str">
        <f t="shared" si="2"/>
        <v>5_EXPL_SMALL.png</v>
      </c>
      <c r="H6" s="6" t="str">
        <f t="shared" si="3"/>
        <v>The police car looks relatively large from your perspective.</v>
      </c>
      <c r="I6" s="6" t="str">
        <f t="shared" si="4"/>
        <v>The police car looks relatively small from your perspective.</v>
      </c>
    </row>
    <row r="7">
      <c r="A7" s="4" t="s">
        <v>770</v>
      </c>
      <c r="B7" s="2">
        <v>6.0</v>
      </c>
      <c r="C7" s="5" t="s">
        <v>786</v>
      </c>
      <c r="D7" s="5" t="s">
        <v>787</v>
      </c>
      <c r="E7" s="5" t="s">
        <v>788</v>
      </c>
      <c r="F7" s="2" t="str">
        <f t="shared" si="1"/>
        <v>6_EXPL_BIG.png</v>
      </c>
      <c r="G7" s="2" t="str">
        <f t="shared" si="2"/>
        <v>6_EXPL_SMALL.png</v>
      </c>
      <c r="H7" s="6" t="str">
        <f t="shared" si="3"/>
        <v>The racing car looks relatively large from your perspective.</v>
      </c>
      <c r="I7" s="6" t="str">
        <f t="shared" si="4"/>
        <v>The racing car looks relatively small from your perspective.</v>
      </c>
    </row>
    <row r="8">
      <c r="A8" s="4" t="s">
        <v>770</v>
      </c>
      <c r="B8" s="2">
        <v>7.0</v>
      </c>
      <c r="C8" s="5" t="s">
        <v>789</v>
      </c>
      <c r="D8" s="5" t="s">
        <v>790</v>
      </c>
      <c r="E8" s="5" t="s">
        <v>791</v>
      </c>
      <c r="F8" s="2" t="str">
        <f t="shared" si="1"/>
        <v>7_EXPL_BIG.png</v>
      </c>
      <c r="G8" s="2" t="str">
        <f t="shared" si="2"/>
        <v>7_EXPL_SMALL.png</v>
      </c>
      <c r="H8" s="6" t="str">
        <f t="shared" si="3"/>
        <v>The stop sign looks relatively large from your perspective.</v>
      </c>
      <c r="I8" s="6" t="str">
        <f t="shared" si="4"/>
        <v>The stop sign looks relatively small from your perspective.</v>
      </c>
    </row>
    <row r="9">
      <c r="A9" s="4" t="s">
        <v>770</v>
      </c>
      <c r="B9" s="2">
        <v>8.0</v>
      </c>
      <c r="C9" s="5" t="s">
        <v>792</v>
      </c>
      <c r="D9" s="5" t="s">
        <v>793</v>
      </c>
      <c r="E9" s="5" t="s">
        <v>794</v>
      </c>
      <c r="F9" s="2" t="str">
        <f t="shared" si="1"/>
        <v>8_EXPL_BIG.png</v>
      </c>
      <c r="G9" s="2" t="str">
        <f t="shared" si="2"/>
        <v>8_EXPL_SMALL.png</v>
      </c>
      <c r="H9" s="6" t="str">
        <f t="shared" si="3"/>
        <v>The no-smoking sign looks relatively large from your perspective.</v>
      </c>
      <c r="I9" s="6" t="str">
        <f t="shared" si="4"/>
        <v>The no-smoking sign looks relatively small from your perspective.</v>
      </c>
    </row>
    <row r="10">
      <c r="A10" s="4" t="s">
        <v>770</v>
      </c>
      <c r="B10" s="2">
        <v>9.0</v>
      </c>
      <c r="C10" s="5" t="s">
        <v>795</v>
      </c>
      <c r="D10" s="5" t="s">
        <v>796</v>
      </c>
      <c r="E10" s="5" t="s">
        <v>797</v>
      </c>
      <c r="F10" s="2" t="str">
        <f t="shared" si="1"/>
        <v>9_EXPL_BIG.png</v>
      </c>
      <c r="G10" s="2" t="str">
        <f t="shared" si="2"/>
        <v>9_EXPL_SMALL.png</v>
      </c>
      <c r="H10" s="6" t="str">
        <f t="shared" si="3"/>
        <v>The lawn-mower looks relatively large from your perspective.</v>
      </c>
      <c r="I10" s="6" t="str">
        <f t="shared" si="4"/>
        <v>The lawn-mower looks relatively small from your perspective.</v>
      </c>
    </row>
    <row r="11">
      <c r="A11" s="4" t="s">
        <v>770</v>
      </c>
      <c r="B11" s="2">
        <v>10.0</v>
      </c>
      <c r="C11" s="5" t="s">
        <v>798</v>
      </c>
      <c r="D11" s="5" t="s">
        <v>799</v>
      </c>
      <c r="E11" s="5" t="s">
        <v>800</v>
      </c>
      <c r="F11" s="2" t="str">
        <f t="shared" si="1"/>
        <v>10_EXPL_BIG.png</v>
      </c>
      <c r="G11" s="2" t="str">
        <f t="shared" si="2"/>
        <v>10_EXPL_SMALL.png</v>
      </c>
      <c r="H11" s="6" t="str">
        <f t="shared" si="3"/>
        <v>The basketball looks relatively large from your perspective.</v>
      </c>
      <c r="I11" s="6" t="str">
        <f t="shared" si="4"/>
        <v>The basketball looks relatively small from your perspective.</v>
      </c>
    </row>
    <row r="12">
      <c r="A12" s="4" t="s">
        <v>770</v>
      </c>
      <c r="B12" s="2">
        <v>11.0</v>
      </c>
      <c r="C12" s="5" t="s">
        <v>801</v>
      </c>
      <c r="D12" s="5" t="s">
        <v>802</v>
      </c>
      <c r="E12" s="5" t="s">
        <v>803</v>
      </c>
      <c r="F12" s="2" t="str">
        <f t="shared" si="1"/>
        <v>11_EXPL_BIG.png</v>
      </c>
      <c r="G12" s="2" t="str">
        <f t="shared" si="2"/>
        <v>11_EXPL_SMALL.png</v>
      </c>
      <c r="H12" s="6" t="str">
        <f t="shared" si="3"/>
        <v>The water dispenser looks relatively large from your perspective.</v>
      </c>
      <c r="I12" s="6" t="str">
        <f t="shared" si="4"/>
        <v>The water dispenser looks relatively small from your perspective.</v>
      </c>
    </row>
    <row r="13">
      <c r="A13" s="4" t="s">
        <v>770</v>
      </c>
      <c r="B13" s="2">
        <v>12.0</v>
      </c>
      <c r="C13" s="5" t="s">
        <v>804</v>
      </c>
      <c r="D13" s="5" t="s">
        <v>805</v>
      </c>
      <c r="E13" s="5" t="s">
        <v>806</v>
      </c>
      <c r="F13" s="2" t="str">
        <f t="shared" si="1"/>
        <v>12_EXPL_BIG.png</v>
      </c>
      <c r="G13" s="2" t="str">
        <f t="shared" si="2"/>
        <v>12_EXPL_SMALL.png</v>
      </c>
      <c r="H13" s="6" t="str">
        <f t="shared" si="3"/>
        <v>The Harley Davidson looks relatively large from your perspective.</v>
      </c>
      <c r="I13" s="6" t="str">
        <f t="shared" si="4"/>
        <v>The Harley Davidson looks relatively small from your perspective.</v>
      </c>
    </row>
    <row r="14">
      <c r="A14" s="4" t="s">
        <v>770</v>
      </c>
      <c r="B14" s="2">
        <v>13.0</v>
      </c>
      <c r="C14" s="5" t="s">
        <v>807</v>
      </c>
      <c r="D14" s="5" t="s">
        <v>808</v>
      </c>
      <c r="E14" s="5" t="s">
        <v>809</v>
      </c>
      <c r="F14" s="2" t="str">
        <f t="shared" si="1"/>
        <v>13_EXPL_BIG.png</v>
      </c>
      <c r="G14" s="2" t="str">
        <f t="shared" si="2"/>
        <v>13_EXPL_SMALL.png</v>
      </c>
      <c r="H14" s="6" t="str">
        <f t="shared" si="3"/>
        <v>The Coke can looks relatively large from your perspective.</v>
      </c>
      <c r="I14" s="6" t="str">
        <f t="shared" si="4"/>
        <v>The Coke can looks relatively small from your perspective.</v>
      </c>
    </row>
    <row r="15">
      <c r="A15" s="4" t="s">
        <v>770</v>
      </c>
      <c r="B15" s="2">
        <v>14.0</v>
      </c>
      <c r="C15" s="5" t="s">
        <v>810</v>
      </c>
      <c r="D15" s="5" t="s">
        <v>811</v>
      </c>
      <c r="E15" s="5" t="s">
        <v>812</v>
      </c>
      <c r="F15" s="2" t="str">
        <f t="shared" si="1"/>
        <v>14_EXPL_BIG.png</v>
      </c>
      <c r="G15" s="2" t="str">
        <f t="shared" si="2"/>
        <v>14_EXPL_SMALL.png</v>
      </c>
      <c r="H15" s="6" t="str">
        <f t="shared" si="3"/>
        <v>The sunflower looks relatively large from your perspective.</v>
      </c>
      <c r="I15" s="6" t="str">
        <f t="shared" si="4"/>
        <v>The sunflower looks relatively small from your perspective.</v>
      </c>
    </row>
    <row r="16">
      <c r="A16" s="4" t="s">
        <v>770</v>
      </c>
      <c r="B16" s="2">
        <v>15.0</v>
      </c>
      <c r="C16" s="5" t="s">
        <v>813</v>
      </c>
      <c r="D16" s="5" t="s">
        <v>814</v>
      </c>
      <c r="E16" s="5" t="s">
        <v>815</v>
      </c>
      <c r="F16" s="2" t="str">
        <f t="shared" si="1"/>
        <v>15_EXPL_BIG.png</v>
      </c>
      <c r="G16" s="2" t="str">
        <f t="shared" si="2"/>
        <v>15_EXPL_SMALL.png</v>
      </c>
      <c r="H16" s="6" t="str">
        <f t="shared" si="3"/>
        <v>The park bench looks relatively large from your perspective.</v>
      </c>
      <c r="I16" s="6" t="str">
        <f t="shared" si="4"/>
        <v>The park bench looks relatively small from your perspective.</v>
      </c>
    </row>
    <row r="17">
      <c r="A17" s="4" t="s">
        <v>770</v>
      </c>
      <c r="B17" s="2">
        <v>16.0</v>
      </c>
      <c r="C17" s="5" t="s">
        <v>816</v>
      </c>
      <c r="D17" s="5" t="s">
        <v>817</v>
      </c>
      <c r="E17" s="5" t="s">
        <v>818</v>
      </c>
      <c r="F17" s="2" t="str">
        <f t="shared" si="1"/>
        <v>16_EXPL_BIG.png</v>
      </c>
      <c r="G17" s="2" t="str">
        <f t="shared" si="2"/>
        <v>16_EXPL_SMALL.png</v>
      </c>
      <c r="H17" s="6" t="str">
        <f t="shared" si="3"/>
        <v>The wheelchair looks relatively large from your perspective.</v>
      </c>
      <c r="I17" s="6" t="str">
        <f t="shared" si="4"/>
        <v>The wheelchair looks relatively small from your perspective.</v>
      </c>
    </row>
    <row r="18">
      <c r="A18" s="4" t="s">
        <v>819</v>
      </c>
      <c r="B18" s="2">
        <v>1.0</v>
      </c>
      <c r="C18" s="5" t="s">
        <v>820</v>
      </c>
      <c r="D18" s="5" t="s">
        <v>821</v>
      </c>
      <c r="E18" s="5" t="s">
        <v>822</v>
      </c>
      <c r="F18" s="2" t="str">
        <f t="shared" ref="F18:F33" si="5">CONCATENATE(B18, "_LM_BIG.png")</f>
        <v>1_LM_BIG.png</v>
      </c>
      <c r="G18" s="2" t="str">
        <f t="shared" ref="G18:G33" si="6">CONCATENATE(B18, "_LM_SMALL.png")</f>
        <v>1_LM_SMALL.png</v>
      </c>
      <c r="H18" s="6" t="str">
        <f t="shared" si="3"/>
        <v>The door looks relatively large from your perspective.</v>
      </c>
      <c r="I18" s="6" t="str">
        <f t="shared" si="4"/>
        <v>The door looks relatively small from your perspective.</v>
      </c>
    </row>
    <row r="19">
      <c r="A19" s="4" t="s">
        <v>819</v>
      </c>
      <c r="B19" s="2">
        <v>2.0</v>
      </c>
      <c r="C19" s="5" t="s">
        <v>823</v>
      </c>
      <c r="D19" s="5" t="s">
        <v>824</v>
      </c>
      <c r="E19" s="5" t="s">
        <v>825</v>
      </c>
      <c r="F19" s="2" t="str">
        <f t="shared" si="5"/>
        <v>2_LM_BIG.png</v>
      </c>
      <c r="G19" s="2" t="str">
        <f t="shared" si="6"/>
        <v>2_LM_SMALL.png</v>
      </c>
      <c r="H19" s="6" t="str">
        <f t="shared" si="3"/>
        <v>The cabinet looks relatively large from your perspective.</v>
      </c>
      <c r="I19" s="6" t="str">
        <f t="shared" si="4"/>
        <v>The cabinet looks relatively small from your perspective.</v>
      </c>
    </row>
    <row r="20">
      <c r="A20" s="4" t="s">
        <v>819</v>
      </c>
      <c r="B20" s="2">
        <v>3.0</v>
      </c>
      <c r="C20" s="5" t="s">
        <v>595</v>
      </c>
      <c r="D20" s="5" t="s">
        <v>826</v>
      </c>
      <c r="E20" s="5" t="s">
        <v>827</v>
      </c>
      <c r="F20" s="2" t="str">
        <f t="shared" si="5"/>
        <v>3_LM_BIG.png</v>
      </c>
      <c r="G20" s="2" t="str">
        <f t="shared" si="6"/>
        <v>3_LM_SMALL.png</v>
      </c>
      <c r="H20" s="6" t="str">
        <f t="shared" si="3"/>
        <v>The bat looks relatively large from your perspective.</v>
      </c>
      <c r="I20" s="6" t="str">
        <f t="shared" si="4"/>
        <v>The bat looks relatively small from your perspective.</v>
      </c>
    </row>
    <row r="21">
      <c r="A21" s="4" t="s">
        <v>819</v>
      </c>
      <c r="B21" s="2">
        <v>4.0</v>
      </c>
      <c r="C21" s="10" t="s">
        <v>828</v>
      </c>
      <c r="D21" s="5" t="s">
        <v>829</v>
      </c>
      <c r="E21" s="5" t="s">
        <v>830</v>
      </c>
      <c r="F21" s="2" t="str">
        <f t="shared" si="5"/>
        <v>4_LM_BIG.png</v>
      </c>
      <c r="G21" s="2" t="str">
        <f t="shared" si="6"/>
        <v>4_LM_SMALL.png</v>
      </c>
      <c r="H21" s="6" t="str">
        <f t="shared" si="3"/>
        <v>The milk bottle looks relatively large from your perspective.</v>
      </c>
      <c r="I21" s="6" t="str">
        <f t="shared" si="4"/>
        <v>The milk bottle looks relatively small from your perspective.</v>
      </c>
    </row>
    <row r="22">
      <c r="A22" s="4" t="s">
        <v>819</v>
      </c>
      <c r="B22" s="2">
        <v>5.0</v>
      </c>
      <c r="C22" s="10" t="s">
        <v>588</v>
      </c>
      <c r="D22" s="5" t="s">
        <v>831</v>
      </c>
      <c r="E22" s="5" t="s">
        <v>832</v>
      </c>
      <c r="F22" s="2" t="str">
        <f t="shared" si="5"/>
        <v>5_LM_BIG.png</v>
      </c>
      <c r="G22" s="2" t="str">
        <f t="shared" si="6"/>
        <v>5_LM_SMALL.png</v>
      </c>
      <c r="H22" s="6" t="str">
        <f t="shared" si="3"/>
        <v>The axe looks relatively large from your perspective.</v>
      </c>
      <c r="I22" s="6" t="str">
        <f t="shared" si="4"/>
        <v>The axe looks relatively small from your perspective.</v>
      </c>
    </row>
    <row r="23">
      <c r="A23" s="4" t="s">
        <v>819</v>
      </c>
      <c r="B23" s="2">
        <v>6.0</v>
      </c>
      <c r="C23" s="10" t="s">
        <v>833</v>
      </c>
      <c r="D23" s="5" t="s">
        <v>834</v>
      </c>
      <c r="E23" s="5" t="s">
        <v>835</v>
      </c>
      <c r="F23" s="2" t="str">
        <f t="shared" si="5"/>
        <v>6_LM_BIG.png</v>
      </c>
      <c r="G23" s="2" t="str">
        <f t="shared" si="6"/>
        <v>6_LM_SMALL.png</v>
      </c>
      <c r="H23" s="6" t="str">
        <f t="shared" si="3"/>
        <v>The beer bottle looks relatively large from your perspective.</v>
      </c>
      <c r="I23" s="6" t="str">
        <f t="shared" si="4"/>
        <v>The beer bottle looks relatively small from your perspective.</v>
      </c>
    </row>
    <row r="24">
      <c r="A24" s="4" t="s">
        <v>819</v>
      </c>
      <c r="B24" s="2">
        <v>7.0</v>
      </c>
      <c r="C24" s="10" t="s">
        <v>649</v>
      </c>
      <c r="D24" s="5" t="s">
        <v>836</v>
      </c>
      <c r="E24" s="5" t="s">
        <v>837</v>
      </c>
      <c r="F24" s="2" t="str">
        <f t="shared" si="5"/>
        <v>7_LM_BIG.png</v>
      </c>
      <c r="G24" s="2" t="str">
        <f t="shared" si="6"/>
        <v>7_LM_SMALL.png</v>
      </c>
      <c r="H24" s="6" t="str">
        <f t="shared" si="3"/>
        <v>The guitar looks relatively large from your perspective.</v>
      </c>
      <c r="I24" s="6" t="str">
        <f t="shared" si="4"/>
        <v>The guitar looks relatively small from your perspective.</v>
      </c>
    </row>
    <row r="25">
      <c r="A25" s="4" t="s">
        <v>819</v>
      </c>
      <c r="B25" s="2">
        <v>8.0</v>
      </c>
      <c r="C25" s="10" t="s">
        <v>838</v>
      </c>
      <c r="D25" s="5" t="s">
        <v>839</v>
      </c>
      <c r="E25" s="5" t="s">
        <v>840</v>
      </c>
      <c r="F25" s="2" t="str">
        <f t="shared" si="5"/>
        <v>8_LM_BIG.png</v>
      </c>
      <c r="G25" s="2" t="str">
        <f t="shared" si="6"/>
        <v>8_LM_SMALL.png</v>
      </c>
      <c r="H25" s="6" t="str">
        <f t="shared" si="3"/>
        <v>The violin looks relatively large from your perspective.</v>
      </c>
      <c r="I25" s="6" t="str">
        <f t="shared" si="4"/>
        <v>The violin looks relatively small from your perspective.</v>
      </c>
    </row>
    <row r="26">
      <c r="A26" s="4" t="s">
        <v>819</v>
      </c>
      <c r="B26" s="2">
        <v>9.0</v>
      </c>
      <c r="C26" s="10" t="s">
        <v>841</v>
      </c>
      <c r="D26" s="5" t="s">
        <v>842</v>
      </c>
      <c r="E26" s="5" t="s">
        <v>843</v>
      </c>
      <c r="F26" s="2" t="str">
        <f t="shared" si="5"/>
        <v>9_LM_BIG.png</v>
      </c>
      <c r="G26" s="2" t="str">
        <f t="shared" si="6"/>
        <v>9_LM_SMALL.png</v>
      </c>
      <c r="H26" s="6" t="str">
        <f t="shared" si="3"/>
        <v>The iPod looks relatively large from your perspective.</v>
      </c>
      <c r="I26" s="6" t="str">
        <f t="shared" si="4"/>
        <v>The iPod looks relatively small from your perspective.</v>
      </c>
    </row>
    <row r="27">
      <c r="A27" s="4" t="s">
        <v>819</v>
      </c>
      <c r="B27" s="2">
        <v>10.0</v>
      </c>
      <c r="C27" s="10" t="s">
        <v>844</v>
      </c>
      <c r="D27" s="5" t="s">
        <v>845</v>
      </c>
      <c r="E27" s="5" t="s">
        <v>846</v>
      </c>
      <c r="F27" s="2" t="str">
        <f t="shared" si="5"/>
        <v>10_LM_BIG.png</v>
      </c>
      <c r="G27" s="2" t="str">
        <f t="shared" si="6"/>
        <v>10_LM_SMALL.png</v>
      </c>
      <c r="H27" s="6" t="str">
        <f t="shared" si="3"/>
        <v>The frisbee looks relatively large from your perspective.</v>
      </c>
      <c r="I27" s="6" t="str">
        <f t="shared" si="4"/>
        <v>The frisbee looks relatively small from your perspective.</v>
      </c>
    </row>
    <row r="28">
      <c r="A28" s="4" t="s">
        <v>819</v>
      </c>
      <c r="B28" s="2">
        <v>11.0</v>
      </c>
      <c r="C28" s="10" t="s">
        <v>847</v>
      </c>
      <c r="D28" s="5" t="s">
        <v>848</v>
      </c>
      <c r="E28" s="5" t="s">
        <v>849</v>
      </c>
      <c r="F28" s="2" t="str">
        <f t="shared" si="5"/>
        <v>11_LM_BIG.png</v>
      </c>
      <c r="G28" s="2" t="str">
        <f t="shared" si="6"/>
        <v>11_LM_SMALL.png</v>
      </c>
      <c r="H28" s="6" t="str">
        <f t="shared" si="3"/>
        <v>The shampoo bottle looks relatively large from your perspective.</v>
      </c>
      <c r="I28" s="6" t="str">
        <f t="shared" si="4"/>
        <v>The shampoo bottle looks relatively small from your perspective.</v>
      </c>
    </row>
    <row r="29">
      <c r="A29" s="4" t="s">
        <v>819</v>
      </c>
      <c r="B29" s="2">
        <v>12.0</v>
      </c>
      <c r="C29" s="10" t="s">
        <v>850</v>
      </c>
      <c r="D29" s="5" t="s">
        <v>851</v>
      </c>
      <c r="E29" s="5" t="s">
        <v>852</v>
      </c>
      <c r="F29" s="2" t="str">
        <f t="shared" si="5"/>
        <v>12_LM_BIG.png</v>
      </c>
      <c r="G29" s="2" t="str">
        <f t="shared" si="6"/>
        <v>12_LM_SMALL.png</v>
      </c>
      <c r="H29" s="6" t="str">
        <f t="shared" si="3"/>
        <v>The briefcase looks relatively large from your perspective.</v>
      </c>
      <c r="I29" s="6" t="str">
        <f t="shared" si="4"/>
        <v>The briefcase looks relatively small from your perspective.</v>
      </c>
    </row>
    <row r="30">
      <c r="A30" s="4" t="s">
        <v>819</v>
      </c>
      <c r="B30" s="2">
        <v>13.0</v>
      </c>
      <c r="C30" s="10" t="s">
        <v>853</v>
      </c>
      <c r="D30" s="5" t="s">
        <v>854</v>
      </c>
      <c r="E30" s="5" t="s">
        <v>855</v>
      </c>
      <c r="F30" s="2" t="str">
        <f t="shared" si="5"/>
        <v>13_LM_BIG.png</v>
      </c>
      <c r="G30" s="2" t="str">
        <f t="shared" si="6"/>
        <v>13_LM_SMALL.png</v>
      </c>
      <c r="H30" s="6" t="str">
        <f t="shared" si="3"/>
        <v>The olive oil looks relatively large from your perspective.</v>
      </c>
      <c r="I30" s="6" t="str">
        <f t="shared" si="4"/>
        <v>The olive oil looks relatively small from your perspective.</v>
      </c>
    </row>
    <row r="31">
      <c r="A31" s="4" t="s">
        <v>819</v>
      </c>
      <c r="B31" s="2">
        <v>14.0</v>
      </c>
      <c r="C31" s="10" t="s">
        <v>856</v>
      </c>
      <c r="D31" s="5" t="s">
        <v>857</v>
      </c>
      <c r="E31" s="5" t="s">
        <v>858</v>
      </c>
      <c r="F31" s="2" t="str">
        <f t="shared" si="5"/>
        <v>14_LM_BIG.png</v>
      </c>
      <c r="G31" s="2" t="str">
        <f t="shared" si="6"/>
        <v>14_LM_SMALL.png</v>
      </c>
      <c r="H31" s="6" t="str">
        <f t="shared" si="3"/>
        <v>The exit sign looks relatively large from your perspective.</v>
      </c>
      <c r="I31" s="6" t="str">
        <f t="shared" si="4"/>
        <v>The exit sign looks relatively small from your perspective.</v>
      </c>
    </row>
    <row r="32">
      <c r="A32" s="4" t="s">
        <v>819</v>
      </c>
      <c r="B32" s="2">
        <v>15.0</v>
      </c>
      <c r="C32" s="10" t="s">
        <v>859</v>
      </c>
      <c r="D32" s="5" t="s">
        <v>860</v>
      </c>
      <c r="E32" s="5" t="s">
        <v>861</v>
      </c>
      <c r="F32" s="2" t="str">
        <f t="shared" si="5"/>
        <v>15_LM_BIG.png</v>
      </c>
      <c r="G32" s="2" t="str">
        <f t="shared" si="6"/>
        <v>15_LM_SMALL.png</v>
      </c>
      <c r="H32" s="6" t="str">
        <f t="shared" si="3"/>
        <v>The microphone looks relatively large from your perspective.</v>
      </c>
      <c r="I32" s="6" t="str">
        <f t="shared" si="4"/>
        <v>The microphone looks relatively small from your perspective.</v>
      </c>
    </row>
    <row r="33">
      <c r="A33" s="4" t="s">
        <v>819</v>
      </c>
      <c r="B33" s="2">
        <v>16.0</v>
      </c>
      <c r="C33" s="10" t="s">
        <v>862</v>
      </c>
      <c r="D33" s="5" t="s">
        <v>863</v>
      </c>
      <c r="E33" s="5" t="s">
        <v>864</v>
      </c>
      <c r="F33" s="2" t="str">
        <f t="shared" si="5"/>
        <v>16_LM_BIG.png</v>
      </c>
      <c r="G33" s="2" t="str">
        <f t="shared" si="6"/>
        <v>16_LM_SMALL.png</v>
      </c>
      <c r="H33" s="6" t="str">
        <f t="shared" si="3"/>
        <v>The golf ball looks relatively large from your perspective.</v>
      </c>
      <c r="I33" s="6" t="str">
        <f t="shared" si="4"/>
        <v>The golf ball looks relatively small from your perspective.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4" width="37.13"/>
    <col customWidth="1" min="5" max="5" width="46.75"/>
    <col customWidth="1" min="6" max="6" width="20.38"/>
    <col customWidth="1" min="7" max="7" width="20.25"/>
    <col customWidth="1" min="8" max="8" width="36.5"/>
  </cols>
  <sheetData>
    <row r="1">
      <c r="A1" s="1" t="s">
        <v>1</v>
      </c>
      <c r="B1" s="9" t="s">
        <v>2</v>
      </c>
      <c r="C1" s="1" t="s">
        <v>0</v>
      </c>
      <c r="D1" s="1" t="s">
        <v>6</v>
      </c>
      <c r="E1" s="1" t="s">
        <v>7</v>
      </c>
      <c r="F1" s="2" t="s">
        <v>8</v>
      </c>
      <c r="G1" s="2" t="s">
        <v>9</v>
      </c>
      <c r="H1" s="2" t="s">
        <v>12</v>
      </c>
      <c r="I1" s="2" t="s">
        <v>13</v>
      </c>
    </row>
    <row r="2">
      <c r="A2" s="4">
        <v>1.0</v>
      </c>
      <c r="B2" s="5" t="s">
        <v>865</v>
      </c>
      <c r="C2" s="5"/>
      <c r="D2" s="5" t="s">
        <v>866</v>
      </c>
      <c r="E2" s="5" t="s">
        <v>867</v>
      </c>
      <c r="F2" s="2" t="str">
        <f t="shared" ref="F2:F25" si="1">CONCATENATE("CRITICAL_", TEXT(A2, "00"), "_NEAR.wav")</f>
        <v>CRITICAL_01_NEAR.wav</v>
      </c>
      <c r="G2" s="2" t="str">
        <f t="shared" ref="G2:G25" si="2">CONCATENATE("CRITICAL_", TEXT(A2, "00"), "_FAR.wav")</f>
        <v>CRITICAL_01_FAR.wav</v>
      </c>
      <c r="H2" s="6" t="str">
        <f t="shared" ref="H2:H25" si="3">CONCATENATE("The sound of the ", B2, " is relatively loud.")</f>
        <v>The sound of the handgun is relatively loud.</v>
      </c>
      <c r="I2" s="6" t="str">
        <f t="shared" ref="I2:I25" si="4">CONCATENATE("The sound of the ", B2, " is relatively quiet.")</f>
        <v>The sound of the handgun is relatively quiet.</v>
      </c>
    </row>
    <row r="3">
      <c r="A3" s="4">
        <v>2.0</v>
      </c>
      <c r="B3" s="5" t="s">
        <v>868</v>
      </c>
      <c r="C3" s="5"/>
      <c r="D3" s="5" t="s">
        <v>869</v>
      </c>
      <c r="E3" s="5" t="s">
        <v>870</v>
      </c>
      <c r="F3" s="2" t="str">
        <f t="shared" si="1"/>
        <v>CRITICAL_02_NEAR.wav</v>
      </c>
      <c r="G3" s="2" t="str">
        <f t="shared" si="2"/>
        <v>CRITICAL_02_FAR.wav</v>
      </c>
      <c r="H3" s="6" t="str">
        <f t="shared" si="3"/>
        <v>The sound of the baby is relatively loud.</v>
      </c>
      <c r="I3" s="6" t="str">
        <f t="shared" si="4"/>
        <v>The sound of the baby is relatively quiet.</v>
      </c>
    </row>
    <row r="4">
      <c r="A4" s="4">
        <v>3.0</v>
      </c>
      <c r="B4" s="5" t="s">
        <v>871</v>
      </c>
      <c r="C4" s="5"/>
      <c r="D4" s="5" t="s">
        <v>872</v>
      </c>
      <c r="E4" s="5" t="s">
        <v>873</v>
      </c>
      <c r="F4" s="2" t="str">
        <f t="shared" si="1"/>
        <v>CRITICAL_03_NEAR.wav</v>
      </c>
      <c r="G4" s="2" t="str">
        <f t="shared" si="2"/>
        <v>CRITICAL_03_FAR.wav</v>
      </c>
      <c r="H4" s="6" t="str">
        <f t="shared" si="3"/>
        <v>The sound of the blender is relatively loud.</v>
      </c>
      <c r="I4" s="6" t="str">
        <f t="shared" si="4"/>
        <v>The sound of the blender is relatively quiet.</v>
      </c>
    </row>
    <row r="5">
      <c r="A5" s="4">
        <v>4.0</v>
      </c>
      <c r="B5" s="5" t="s">
        <v>874</v>
      </c>
      <c r="C5" s="5"/>
      <c r="D5" s="5" t="s">
        <v>875</v>
      </c>
      <c r="E5" s="5" t="s">
        <v>876</v>
      </c>
      <c r="F5" s="2" t="str">
        <f t="shared" si="1"/>
        <v>CRITICAL_04_NEAR.wav</v>
      </c>
      <c r="G5" s="2" t="str">
        <f t="shared" si="2"/>
        <v>CRITICAL_04_FAR.wav</v>
      </c>
      <c r="H5" s="6" t="str">
        <f t="shared" si="3"/>
        <v>The sound of the cat is relatively loud.</v>
      </c>
      <c r="I5" s="6" t="str">
        <f t="shared" si="4"/>
        <v>The sound of the cat is relatively quiet.</v>
      </c>
    </row>
    <row r="6">
      <c r="A6" s="4">
        <v>5.0</v>
      </c>
      <c r="B6" s="5" t="s">
        <v>877</v>
      </c>
      <c r="C6" s="5"/>
      <c r="D6" s="5" t="s">
        <v>878</v>
      </c>
      <c r="E6" s="5" t="s">
        <v>879</v>
      </c>
      <c r="F6" s="2" t="str">
        <f t="shared" si="1"/>
        <v>CRITICAL_05_NEAR.wav</v>
      </c>
      <c r="G6" s="2" t="str">
        <f t="shared" si="2"/>
        <v>CRITICAL_05_FAR.wav</v>
      </c>
      <c r="H6" s="6" t="str">
        <f t="shared" si="3"/>
        <v>The sound of the champagne bottle is relatively loud.</v>
      </c>
      <c r="I6" s="6" t="str">
        <f t="shared" si="4"/>
        <v>The sound of the champagne bottle is relatively quiet.</v>
      </c>
    </row>
    <row r="7">
      <c r="A7" s="4">
        <v>6.0</v>
      </c>
      <c r="B7" s="5" t="s">
        <v>880</v>
      </c>
      <c r="C7" s="5"/>
      <c r="D7" s="5" t="s">
        <v>881</v>
      </c>
      <c r="E7" s="5" t="s">
        <v>882</v>
      </c>
      <c r="F7" s="2" t="str">
        <f t="shared" si="1"/>
        <v>CRITICAL_06_NEAR.wav</v>
      </c>
      <c r="G7" s="2" t="str">
        <f t="shared" si="2"/>
        <v>CRITICAL_06_FAR.wav</v>
      </c>
      <c r="H7" s="6" t="str">
        <f t="shared" si="3"/>
        <v>The sound of the church bells is relatively loud.</v>
      </c>
      <c r="I7" s="6" t="str">
        <f t="shared" si="4"/>
        <v>The sound of the church bells is relatively quiet.</v>
      </c>
    </row>
    <row r="8">
      <c r="A8" s="4">
        <v>7.0</v>
      </c>
      <c r="B8" s="5" t="s">
        <v>883</v>
      </c>
      <c r="C8" s="5"/>
      <c r="D8" s="5" t="s">
        <v>884</v>
      </c>
      <c r="E8" s="5" t="s">
        <v>885</v>
      </c>
      <c r="F8" s="2" t="str">
        <f t="shared" si="1"/>
        <v>CRITICAL_07_NEAR.wav</v>
      </c>
      <c r="G8" s="2" t="str">
        <f t="shared" si="2"/>
        <v>CRITICAL_07_FAR.wav</v>
      </c>
      <c r="H8" s="6" t="str">
        <f t="shared" si="3"/>
        <v>The sound of the cow is relatively loud.</v>
      </c>
      <c r="I8" s="6" t="str">
        <f t="shared" si="4"/>
        <v>The sound of the cow is relatively quiet.</v>
      </c>
    </row>
    <row r="9">
      <c r="A9" s="4">
        <v>8.0</v>
      </c>
      <c r="B9" s="5" t="s">
        <v>886</v>
      </c>
      <c r="C9" s="5"/>
      <c r="D9" s="5" t="s">
        <v>887</v>
      </c>
      <c r="E9" s="5" t="s">
        <v>888</v>
      </c>
      <c r="F9" s="2" t="str">
        <f t="shared" si="1"/>
        <v>CRITICAL_08_NEAR.wav</v>
      </c>
      <c r="G9" s="2" t="str">
        <f t="shared" si="2"/>
        <v>CRITICAL_08_FAR.wav</v>
      </c>
      <c r="H9" s="6" t="str">
        <f t="shared" si="3"/>
        <v>The sound of the audience is relatively loud.</v>
      </c>
      <c r="I9" s="6" t="str">
        <f t="shared" si="4"/>
        <v>The sound of the audience is relatively quiet.</v>
      </c>
    </row>
    <row r="10">
      <c r="A10" s="4">
        <v>9.0</v>
      </c>
      <c r="B10" s="5" t="s">
        <v>889</v>
      </c>
      <c r="C10" s="5"/>
      <c r="D10" s="5" t="s">
        <v>890</v>
      </c>
      <c r="E10" s="5" t="s">
        <v>891</v>
      </c>
      <c r="F10" s="2" t="str">
        <f t="shared" si="1"/>
        <v>CRITICAL_09_NEAR.wav</v>
      </c>
      <c r="G10" s="2" t="str">
        <f t="shared" si="2"/>
        <v>CRITICAL_09_FAR.wav</v>
      </c>
      <c r="H10" s="6" t="str">
        <f t="shared" si="3"/>
        <v>The sound of the cuckoo-clock is relatively loud.</v>
      </c>
      <c r="I10" s="6" t="str">
        <f t="shared" si="4"/>
        <v>The sound of the cuckoo-clock is relatively quiet.</v>
      </c>
    </row>
    <row r="11">
      <c r="A11" s="4">
        <v>10.0</v>
      </c>
      <c r="B11" s="5" t="s">
        <v>892</v>
      </c>
      <c r="C11" s="5"/>
      <c r="D11" s="5" t="s">
        <v>893</v>
      </c>
      <c r="E11" s="5" t="s">
        <v>894</v>
      </c>
      <c r="F11" s="2" t="str">
        <f t="shared" si="1"/>
        <v>CRITICAL_10_NEAR.wav</v>
      </c>
      <c r="G11" s="2" t="str">
        <f t="shared" si="2"/>
        <v>CRITICAL_10_FAR.wav</v>
      </c>
      <c r="H11" s="6" t="str">
        <f t="shared" si="3"/>
        <v>The sound of the rooster is relatively loud.</v>
      </c>
      <c r="I11" s="6" t="str">
        <f t="shared" si="4"/>
        <v>The sound of the rooster is relatively quiet.</v>
      </c>
    </row>
    <row r="12">
      <c r="A12" s="4">
        <v>11.0</v>
      </c>
      <c r="B12" s="5" t="s">
        <v>895</v>
      </c>
      <c r="C12" s="5"/>
      <c r="D12" s="5" t="s">
        <v>896</v>
      </c>
      <c r="E12" s="5" t="s">
        <v>897</v>
      </c>
      <c r="F12" s="2" t="str">
        <f t="shared" si="1"/>
        <v>CRITICAL_11_NEAR.wav</v>
      </c>
      <c r="G12" s="2" t="str">
        <f t="shared" si="2"/>
        <v>CRITICAL_11_FAR.wav</v>
      </c>
      <c r="H12" s="6" t="str">
        <f t="shared" si="3"/>
        <v>The sound of the dog is relatively loud.</v>
      </c>
      <c r="I12" s="6" t="str">
        <f t="shared" si="4"/>
        <v>The sound of the dog is relatively quiet.</v>
      </c>
    </row>
    <row r="13">
      <c r="A13" s="4">
        <v>12.0</v>
      </c>
      <c r="B13" s="5" t="s">
        <v>898</v>
      </c>
      <c r="C13" s="5"/>
      <c r="D13" s="5" t="s">
        <v>899</v>
      </c>
      <c r="E13" s="5" t="s">
        <v>900</v>
      </c>
      <c r="F13" s="2" t="str">
        <f t="shared" si="1"/>
        <v>CRITICAL_12_NEAR.wav</v>
      </c>
      <c r="G13" s="2" t="str">
        <f t="shared" si="2"/>
        <v>CRITICAL_12_FAR.wav</v>
      </c>
      <c r="H13" s="6" t="str">
        <f t="shared" si="3"/>
        <v>The sound of the power drill is relatively loud.</v>
      </c>
      <c r="I13" s="6" t="str">
        <f t="shared" si="4"/>
        <v>The sound of the power drill is relatively quiet.</v>
      </c>
    </row>
    <row r="14">
      <c r="A14" s="4">
        <v>13.0</v>
      </c>
      <c r="B14" s="5" t="s">
        <v>901</v>
      </c>
      <c r="C14" s="5"/>
      <c r="D14" s="5" t="s">
        <v>902</v>
      </c>
      <c r="E14" s="5" t="s">
        <v>903</v>
      </c>
      <c r="F14" s="2" t="str">
        <f t="shared" si="1"/>
        <v>CRITICAL_13_NEAR.wav</v>
      </c>
      <c r="G14" s="2" t="str">
        <f t="shared" si="2"/>
        <v>CRITICAL_13_FAR.wav</v>
      </c>
      <c r="H14" s="6" t="str">
        <f t="shared" si="3"/>
        <v>The sound of the hammer is relatively loud.</v>
      </c>
      <c r="I14" s="6" t="str">
        <f t="shared" si="4"/>
        <v>The sound of the hammer is relatively quiet.</v>
      </c>
    </row>
    <row r="15">
      <c r="A15" s="4">
        <v>14.0</v>
      </c>
      <c r="B15" s="5" t="s">
        <v>904</v>
      </c>
      <c r="C15" s="5"/>
      <c r="D15" s="5" t="s">
        <v>905</v>
      </c>
      <c r="E15" s="5" t="s">
        <v>906</v>
      </c>
      <c r="F15" s="2" t="str">
        <f t="shared" si="1"/>
        <v>CRITICAL_14_NEAR.wav</v>
      </c>
      <c r="G15" s="2" t="str">
        <f t="shared" si="2"/>
        <v>CRITICAL_14_FAR.wav</v>
      </c>
      <c r="H15" s="6" t="str">
        <f t="shared" si="3"/>
        <v>The sound of the motorbike is relatively loud.</v>
      </c>
      <c r="I15" s="6" t="str">
        <f t="shared" si="4"/>
        <v>The sound of the motorbike is relatively quiet.</v>
      </c>
    </row>
    <row r="16">
      <c r="A16" s="4">
        <v>15.0</v>
      </c>
      <c r="B16" s="5" t="s">
        <v>234</v>
      </c>
      <c r="C16" s="5"/>
      <c r="D16" s="5" t="s">
        <v>907</v>
      </c>
      <c r="E16" s="5" t="s">
        <v>908</v>
      </c>
      <c r="F16" s="2" t="str">
        <f t="shared" si="1"/>
        <v>CRITICAL_15_NEAR.wav</v>
      </c>
      <c r="G16" s="2" t="str">
        <f t="shared" si="2"/>
        <v>CRITICAL_15_FAR.wav</v>
      </c>
      <c r="H16" s="6" t="str">
        <f t="shared" si="3"/>
        <v>The sound of the horse is relatively loud.</v>
      </c>
      <c r="I16" s="6" t="str">
        <f t="shared" si="4"/>
        <v>The sound of the horse is relatively quiet.</v>
      </c>
    </row>
    <row r="17">
      <c r="A17" s="4">
        <v>16.0</v>
      </c>
      <c r="B17" s="5" t="s">
        <v>909</v>
      </c>
      <c r="C17" s="5"/>
      <c r="D17" s="5" t="s">
        <v>910</v>
      </c>
      <c r="E17" s="5" t="s">
        <v>911</v>
      </c>
      <c r="F17" s="2" t="str">
        <f t="shared" si="1"/>
        <v>CRITICAL_16_NEAR.wav</v>
      </c>
      <c r="G17" s="2" t="str">
        <f t="shared" si="2"/>
        <v>CRITICAL_16_FAR.wav</v>
      </c>
      <c r="H17" s="6" t="str">
        <f t="shared" si="3"/>
        <v>The sound of the jackhammer is relatively loud.</v>
      </c>
      <c r="I17" s="6" t="str">
        <f t="shared" si="4"/>
        <v>The sound of the jackhammer is relatively quiet.</v>
      </c>
    </row>
    <row r="18">
      <c r="A18" s="4">
        <v>17.0</v>
      </c>
      <c r="B18" s="5" t="s">
        <v>820</v>
      </c>
      <c r="C18" s="5"/>
      <c r="D18" s="5" t="s">
        <v>912</v>
      </c>
      <c r="E18" s="5" t="s">
        <v>913</v>
      </c>
      <c r="F18" s="2" t="str">
        <f t="shared" si="1"/>
        <v>CRITICAL_17_NEAR.wav</v>
      </c>
      <c r="G18" s="2" t="str">
        <f t="shared" si="2"/>
        <v>CRITICAL_17_FAR.wav</v>
      </c>
      <c r="H18" s="6" t="str">
        <f t="shared" si="3"/>
        <v>The sound of the door is relatively loud.</v>
      </c>
      <c r="I18" s="6" t="str">
        <f t="shared" si="4"/>
        <v>The sound of the door is relatively quiet.</v>
      </c>
    </row>
    <row r="19">
      <c r="A19" s="4">
        <v>18.0</v>
      </c>
      <c r="B19" s="5" t="s">
        <v>914</v>
      </c>
      <c r="C19" s="5"/>
      <c r="D19" s="5" t="s">
        <v>915</v>
      </c>
      <c r="E19" s="5" t="s">
        <v>916</v>
      </c>
      <c r="F19" s="2" t="str">
        <f t="shared" si="1"/>
        <v>CRITICAL_18_NEAR.wav</v>
      </c>
      <c r="G19" s="2" t="str">
        <f t="shared" si="2"/>
        <v>CRITICAL_18_FAR.wav</v>
      </c>
      <c r="H19" s="6" t="str">
        <f t="shared" si="3"/>
        <v>The sound of the machine gun is relatively loud.</v>
      </c>
      <c r="I19" s="6" t="str">
        <f t="shared" si="4"/>
        <v>The sound of the machine gun is relatively quiet.</v>
      </c>
    </row>
    <row r="20">
      <c r="A20" s="4">
        <v>19.0</v>
      </c>
      <c r="B20" s="5" t="s">
        <v>917</v>
      </c>
      <c r="C20" s="5"/>
      <c r="D20" s="5" t="s">
        <v>918</v>
      </c>
      <c r="E20" s="5" t="s">
        <v>919</v>
      </c>
      <c r="F20" s="2" t="str">
        <f t="shared" si="1"/>
        <v>CRITICAL_19_NEAR.wav</v>
      </c>
      <c r="G20" s="2" t="str">
        <f t="shared" si="2"/>
        <v>CRITICAL_19_FAR.wav</v>
      </c>
      <c r="H20" s="6" t="str">
        <f t="shared" si="3"/>
        <v>The sound of the sheep is relatively loud.</v>
      </c>
      <c r="I20" s="6" t="str">
        <f t="shared" si="4"/>
        <v>The sound of the sheep is relatively quiet.</v>
      </c>
    </row>
    <row r="21">
      <c r="A21" s="4">
        <v>20.0</v>
      </c>
      <c r="B21" s="10" t="s">
        <v>196</v>
      </c>
      <c r="C21" s="5"/>
      <c r="D21" s="5" t="s">
        <v>920</v>
      </c>
      <c r="E21" s="5" t="s">
        <v>921</v>
      </c>
      <c r="F21" s="2" t="str">
        <f t="shared" si="1"/>
        <v>CRITICAL_20_NEAR.wav</v>
      </c>
      <c r="G21" s="2" t="str">
        <f t="shared" si="2"/>
        <v>CRITICAL_20_FAR.wav</v>
      </c>
      <c r="H21" s="6" t="str">
        <f t="shared" si="3"/>
        <v>The sound of the frog is relatively loud.</v>
      </c>
      <c r="I21" s="6" t="str">
        <f t="shared" si="4"/>
        <v>The sound of the frog is relatively quiet.</v>
      </c>
    </row>
    <row r="22">
      <c r="A22" s="4">
        <v>21.0</v>
      </c>
      <c r="B22" s="10" t="s">
        <v>922</v>
      </c>
      <c r="C22" s="5"/>
      <c r="D22" s="5" t="s">
        <v>923</v>
      </c>
      <c r="E22" s="5" t="s">
        <v>924</v>
      </c>
      <c r="F22" s="2" t="str">
        <f t="shared" si="1"/>
        <v>CRITICAL_21_NEAR.wav</v>
      </c>
      <c r="G22" s="2" t="str">
        <f t="shared" si="2"/>
        <v>CRITICAL_21_FAR.wav</v>
      </c>
      <c r="H22" s="6" t="str">
        <f t="shared" si="3"/>
        <v>The sound of the toilet is relatively loud.</v>
      </c>
      <c r="I22" s="6" t="str">
        <f t="shared" si="4"/>
        <v>The sound of the toilet is relatively quiet.</v>
      </c>
    </row>
    <row r="23">
      <c r="A23" s="4">
        <v>22.0</v>
      </c>
      <c r="B23" s="10" t="s">
        <v>925</v>
      </c>
      <c r="C23" s="5"/>
      <c r="D23" s="5" t="s">
        <v>926</v>
      </c>
      <c r="E23" s="5" t="s">
        <v>927</v>
      </c>
      <c r="F23" s="2" t="str">
        <f t="shared" si="1"/>
        <v>CRITICAL_22_NEAR.wav</v>
      </c>
      <c r="G23" s="2" t="str">
        <f t="shared" si="2"/>
        <v>CRITICAL_22_FAR.wav</v>
      </c>
      <c r="H23" s="6" t="str">
        <f t="shared" si="3"/>
        <v>The sound of the waterfall is relatively loud.</v>
      </c>
      <c r="I23" s="6" t="str">
        <f t="shared" si="4"/>
        <v>The sound of the waterfall is relatively quiet.</v>
      </c>
    </row>
    <row r="24">
      <c r="A24" s="4">
        <v>23.0</v>
      </c>
      <c r="B24" s="10" t="s">
        <v>928</v>
      </c>
      <c r="C24" s="5"/>
      <c r="D24" s="5" t="s">
        <v>929</v>
      </c>
      <c r="E24" s="5" t="s">
        <v>930</v>
      </c>
      <c r="F24" s="2" t="str">
        <f t="shared" si="1"/>
        <v>CRITICAL_23_NEAR.wav</v>
      </c>
      <c r="G24" s="2" t="str">
        <f t="shared" si="2"/>
        <v>CRITICAL_23_FAR.wav</v>
      </c>
      <c r="H24" s="6" t="str">
        <f t="shared" si="3"/>
        <v>The sound of the can of soda is relatively loud.</v>
      </c>
      <c r="I24" s="6" t="str">
        <f t="shared" si="4"/>
        <v>The sound of the can of soda is relatively quiet.</v>
      </c>
    </row>
    <row r="25">
      <c r="A25" s="4">
        <v>24.0</v>
      </c>
      <c r="B25" s="10" t="s">
        <v>931</v>
      </c>
      <c r="C25" s="5"/>
      <c r="D25" s="5" t="s">
        <v>932</v>
      </c>
      <c r="E25" s="5" t="s">
        <v>933</v>
      </c>
      <c r="F25" s="2" t="str">
        <f t="shared" si="1"/>
        <v>CRITICAL_24_NEAR.wav</v>
      </c>
      <c r="G25" s="2" t="str">
        <f t="shared" si="2"/>
        <v>CRITICAL_24_FAR.wav</v>
      </c>
      <c r="H25" s="6" t="str">
        <f t="shared" si="3"/>
        <v>The sound of the branches is relatively loud.</v>
      </c>
      <c r="I25" s="6" t="str">
        <f t="shared" si="4"/>
        <v>The sound of the branches is relatively quiet.</v>
      </c>
    </row>
    <row r="26">
      <c r="B26" s="10"/>
      <c r="C26" s="5"/>
      <c r="D26" s="5"/>
      <c r="E26" s="5"/>
    </row>
    <row r="27">
      <c r="B27" s="10"/>
      <c r="C27" s="5"/>
      <c r="D27" s="5"/>
      <c r="E27" s="5"/>
    </row>
    <row r="28">
      <c r="B28" s="10"/>
      <c r="C28" s="5"/>
      <c r="D28" s="5"/>
      <c r="E28" s="5"/>
    </row>
    <row r="29">
      <c r="B29" s="10"/>
      <c r="C29" s="5"/>
      <c r="D29" s="5"/>
      <c r="E29" s="5"/>
    </row>
    <row r="30">
      <c r="B30" s="10"/>
      <c r="C30" s="5"/>
      <c r="D30" s="5"/>
      <c r="E30" s="5"/>
    </row>
    <row r="31">
      <c r="B31" s="10"/>
      <c r="C31" s="5"/>
      <c r="D31" s="5"/>
      <c r="E31" s="5"/>
    </row>
    <row r="32">
      <c r="B32" s="10"/>
      <c r="C32" s="5"/>
      <c r="D32" s="5"/>
      <c r="E32" s="5"/>
    </row>
    <row r="33">
      <c r="B33" s="10"/>
      <c r="C33" s="5"/>
      <c r="D33" s="5"/>
      <c r="E33" s="5"/>
    </row>
  </sheetData>
  <drawing r:id="rId1"/>
</worksheet>
</file>