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ocuments\"/>
    </mc:Choice>
  </mc:AlternateContent>
  <bookViews>
    <workbookView xWindow="0" yWindow="0" windowWidth="28800" windowHeight="12360" activeTab="1" xr2:uid="{00000000-000D-0000-FFFF-FFFF00000000}"/>
  </bookViews>
  <sheets>
    <sheet name="Overview" sheetId="1" r:id="rId1"/>
    <sheet name="Guests" sheetId="2" r:id="rId2"/>
  </sheets>
  <definedNames>
    <definedName name="_xlnm._FilterDatabase" localSheetId="1" hidden="1">Guests!$B$14:$H$26</definedName>
    <definedName name="OLE_LINK1" localSheetId="1">Guests!$E$27</definedName>
  </definedNames>
  <calcPr calcId="171027"/>
</workbook>
</file>

<file path=xl/calcChain.xml><?xml version="1.0" encoding="utf-8"?>
<calcChain xmlns="http://schemas.openxmlformats.org/spreadsheetml/2006/main">
  <c r="D78" i="2" l="1"/>
  <c r="C7" i="1" l="1"/>
  <c r="C6" i="1"/>
  <c r="C5" i="1"/>
  <c r="C4" i="1"/>
  <c r="C3" i="1"/>
  <c r="C2" i="1"/>
  <c r="D13" i="2"/>
  <c r="D12" i="2"/>
  <c r="D2" i="2"/>
  <c r="E130" i="2" l="1"/>
  <c r="A130" i="2"/>
  <c r="D106" i="2"/>
  <c r="C130" i="2" l="1"/>
  <c r="D120" i="2"/>
  <c r="D118" i="2"/>
  <c r="D116" i="2"/>
  <c r="D123" i="2"/>
  <c r="D125" i="2"/>
  <c r="D117" i="2"/>
  <c r="D126" i="2"/>
  <c r="D113" i="2"/>
  <c r="D109" i="2" l="1"/>
  <c r="D27" i="2" l="1"/>
  <c r="D11" i="2"/>
  <c r="D129" i="2"/>
  <c r="D112" i="2"/>
  <c r="D51" i="2"/>
  <c r="D84" i="2"/>
  <c r="D50" i="2"/>
  <c r="D49" i="2"/>
  <c r="D36" i="2"/>
  <c r="D10" i="2"/>
  <c r="D111" i="2"/>
  <c r="D110" i="2"/>
  <c r="D100" i="2"/>
  <c r="D128" i="2"/>
  <c r="D127" i="2"/>
  <c r="D99" i="2"/>
  <c r="D9" i="2"/>
  <c r="D40" i="2"/>
  <c r="D47" i="2"/>
  <c r="D124" i="2"/>
  <c r="D46" i="2"/>
  <c r="D45" i="2"/>
  <c r="D83" i="2"/>
  <c r="D26" i="2"/>
  <c r="D98" i="2"/>
  <c r="D82" i="2"/>
  <c r="D97" i="2"/>
  <c r="D122" i="2"/>
  <c r="D44" i="2"/>
  <c r="D43" i="2"/>
  <c r="D81" i="2"/>
  <c r="D42" i="2"/>
  <c r="D96" i="2"/>
  <c r="D80" i="2"/>
  <c r="D25" i="2"/>
  <c r="D79" i="2"/>
  <c r="D41" i="2"/>
  <c r="D77" i="2"/>
  <c r="D39" i="2"/>
  <c r="D24" i="2"/>
  <c r="D95" i="2"/>
  <c r="D94" i="2"/>
  <c r="D76" i="2"/>
  <c r="D75" i="2"/>
  <c r="D119" i="2"/>
  <c r="D74" i="2"/>
  <c r="D73" i="2"/>
  <c r="D23" i="2"/>
  <c r="D72" i="2"/>
  <c r="D93" i="2"/>
  <c r="D38" i="2"/>
  <c r="D37" i="2"/>
  <c r="D22" i="2"/>
  <c r="D71" i="2"/>
  <c r="D35" i="2"/>
  <c r="D34" i="2"/>
  <c r="D70" i="2"/>
  <c r="D69" i="2"/>
  <c r="D92" i="2"/>
  <c r="D68" i="2"/>
  <c r="D108" i="2"/>
  <c r="D91" i="2"/>
  <c r="D67" i="2"/>
  <c r="D33" i="2"/>
  <c r="D8" i="2"/>
  <c r="D32" i="2"/>
  <c r="D7" i="2"/>
  <c r="D21" i="2"/>
  <c r="D66" i="2"/>
  <c r="D6" i="2"/>
  <c r="D31" i="2"/>
  <c r="D115" i="2"/>
  <c r="D65" i="2"/>
  <c r="D107" i="2"/>
  <c r="D114" i="2"/>
  <c r="D64" i="2"/>
  <c r="D29" i="2"/>
  <c r="D30" i="2"/>
  <c r="D48" i="2"/>
  <c r="D90" i="2"/>
  <c r="D20" i="2"/>
  <c r="D19" i="2"/>
  <c r="D63" i="2"/>
  <c r="D62" i="2"/>
  <c r="D89" i="2"/>
  <c r="D88" i="2"/>
  <c r="D105" i="2"/>
  <c r="D87" i="2"/>
  <c r="D18" i="2"/>
  <c r="D61" i="2"/>
  <c r="D104" i="2"/>
  <c r="D60" i="2"/>
  <c r="D17" i="2"/>
  <c r="D103" i="2"/>
  <c r="D59" i="2"/>
  <c r="D58" i="2"/>
  <c r="D57" i="2"/>
  <c r="D121" i="2"/>
  <c r="D28" i="2"/>
  <c r="D5" i="2"/>
  <c r="D86" i="2"/>
  <c r="D85" i="2"/>
  <c r="D56" i="2"/>
  <c r="D16" i="2"/>
  <c r="D15" i="2"/>
  <c r="D55" i="2"/>
  <c r="D102" i="2"/>
  <c r="D14" i="2"/>
  <c r="D54" i="2"/>
  <c r="D53" i="2"/>
  <c r="D52" i="2"/>
  <c r="D3" i="1" s="1"/>
  <c r="D101" i="2"/>
  <c r="D2" i="1" s="1"/>
  <c r="D3" i="2"/>
  <c r="D6" i="1" l="1"/>
  <c r="D5" i="1"/>
  <c r="D7" i="1"/>
  <c r="D4" i="1"/>
  <c r="D130" i="2"/>
  <c r="C8" i="1"/>
  <c r="D8" i="1" l="1"/>
  <c r="C11" i="1"/>
  <c r="C10" i="1"/>
  <c r="C12" i="1" l="1"/>
</calcChain>
</file>

<file path=xl/sharedStrings.xml><?xml version="1.0" encoding="utf-8"?>
<sst xmlns="http://schemas.openxmlformats.org/spreadsheetml/2006/main" count="781" uniqueCount="358">
  <si>
    <t>T</t>
  </si>
  <si>
    <t>A</t>
  </si>
  <si>
    <t>L</t>
  </si>
  <si>
    <t>G</t>
  </si>
  <si>
    <t>S</t>
  </si>
  <si>
    <t>F</t>
  </si>
  <si>
    <t>H</t>
  </si>
  <si>
    <t>X</t>
  </si>
  <si>
    <t>Sean Evans</t>
  </si>
  <si>
    <t>Lauren Demell</t>
  </si>
  <si>
    <t>Invites</t>
  </si>
  <si>
    <t>People</t>
  </si>
  <si>
    <t>Stephanie</t>
  </si>
  <si>
    <t>?</t>
  </si>
  <si>
    <t>AJ Foskin</t>
  </si>
  <si>
    <t>Allyson Cosgrove</t>
  </si>
  <si>
    <t>Lauren</t>
  </si>
  <si>
    <t>Harry</t>
  </si>
  <si>
    <t>Andrew Einhorn</t>
  </si>
  <si>
    <t>Andy Evans</t>
  </si>
  <si>
    <t>Gene</t>
  </si>
  <si>
    <t>Anthony Zeppieri</t>
  </si>
  <si>
    <t>Sean</t>
  </si>
  <si>
    <t>Ashley Smith</t>
  </si>
  <si>
    <t>Fiona</t>
  </si>
  <si>
    <t>Barbara Evans</t>
  </si>
  <si>
    <t>Total</t>
  </si>
  <si>
    <t>Demell</t>
  </si>
  <si>
    <t>Evans</t>
  </si>
  <si>
    <t>Brain Hughes</t>
  </si>
  <si>
    <t>Brittani Dennis</t>
  </si>
  <si>
    <t>Chantelle Thol</t>
  </si>
  <si>
    <t>Charles Faraone</t>
  </si>
  <si>
    <t>Chip Evans</t>
  </si>
  <si>
    <t>Chris Bourassa</t>
  </si>
  <si>
    <t>Chuck Davis</t>
  </si>
  <si>
    <t>Daniel Munoz</t>
  </si>
  <si>
    <t>Dani Cohen</t>
  </si>
  <si>
    <t>Donald Trump</t>
  </si>
  <si>
    <t>Elly Carrere</t>
  </si>
  <si>
    <t>Eric Simonson</t>
  </si>
  <si>
    <t>Frank Martinez</t>
  </si>
  <si>
    <t>Gene Evans</t>
  </si>
  <si>
    <t>Graham Webb</t>
  </si>
  <si>
    <t>Harry Demell</t>
  </si>
  <si>
    <t>Jackson Harris</t>
  </si>
  <si>
    <t>Jen Mathis</t>
  </si>
  <si>
    <t>Jenna Graf</t>
  </si>
  <si>
    <t>Jessie Gwilt</t>
  </si>
  <si>
    <t>Johnny Abraham</t>
  </si>
  <si>
    <t>Justin Martin</t>
  </si>
  <si>
    <t>Kimberland Jackson</t>
  </si>
  <si>
    <t>Leslie Gaarder</t>
  </si>
  <si>
    <t>M Bourassa</t>
  </si>
  <si>
    <t>M Davis</t>
  </si>
  <si>
    <t>Maria Crosby</t>
  </si>
  <si>
    <t>Martin Bayerle</t>
  </si>
  <si>
    <t>Matt Goldberg</t>
  </si>
  <si>
    <t>Miles Bevelqcqua</t>
  </si>
  <si>
    <t>Owen Meyer</t>
  </si>
  <si>
    <t>Paul Demell</t>
  </si>
  <si>
    <t>Paul Ogman</t>
  </si>
  <si>
    <t>Randall Scott</t>
  </si>
  <si>
    <t>Rebecca Maloy</t>
  </si>
  <si>
    <t>Rob Kruze</t>
  </si>
  <si>
    <t>Robert Evans</t>
  </si>
  <si>
    <t>Rodney Stallworth</t>
  </si>
  <si>
    <t>Stephanie Baranof</t>
  </si>
  <si>
    <t>Susan Singer</t>
  </si>
  <si>
    <t>Tamara Welikson</t>
  </si>
  <si>
    <t>Terry Gwilt</t>
  </si>
  <si>
    <t>Michael Marsisack</t>
  </si>
  <si>
    <t>Jillian Krone</t>
  </si>
  <si>
    <t>Nelson Chavez</t>
  </si>
  <si>
    <t>Lindsay Greene Colon</t>
  </si>
  <si>
    <t>Jennifer Tanko</t>
  </si>
  <si>
    <t>Amanda Teeling</t>
  </si>
  <si>
    <t>Kristine Benedict</t>
  </si>
  <si>
    <t>Chelsea Frederick</t>
  </si>
  <si>
    <t>Sean Mahoney</t>
  </si>
  <si>
    <t>Steven Fink &amp; Fatima Pires</t>
  </si>
  <si>
    <t>Barry Gabriel</t>
  </si>
  <si>
    <t>Joey McPeters</t>
  </si>
  <si>
    <t>Mac McPeters</t>
  </si>
  <si>
    <t>Jen Kynerd</t>
  </si>
  <si>
    <t>Bernard &amp; Helene Chorney</t>
  </si>
  <si>
    <t>Sheldon Stern &amp; Helene</t>
  </si>
  <si>
    <t>Ellyn Shaffer &amp; Howie Rosenblum</t>
  </si>
  <si>
    <t>Elliot &amp; Debra Scheinberg</t>
  </si>
  <si>
    <t>Felix &amp; Judy Azzapardi</t>
  </si>
  <si>
    <t>Jack Doernberg</t>
  </si>
  <si>
    <t>Jerry &amp; Telma Blumberg</t>
  </si>
  <si>
    <t>Josh &amp; Melissa Singer</t>
  </si>
  <si>
    <t>Marco &amp; Debra Seidman</t>
  </si>
  <si>
    <t>Paul &amp; Melissa Nicolardi</t>
  </si>
  <si>
    <t>Ron &amp; Irene Wasserman</t>
  </si>
  <si>
    <t>Rosenbloom Family</t>
  </si>
  <si>
    <t>Mardy &amp; Sandra Israel</t>
  </si>
  <si>
    <t>Joe &amp; Suzie Rosen</t>
  </si>
  <si>
    <t>Susan Lapoff</t>
  </si>
  <si>
    <t>Kristen Sloan</t>
  </si>
  <si>
    <t>Michele &amp; Leslie Costa</t>
  </si>
  <si>
    <t>Ruth Ann &amp; George Bertman</t>
  </si>
  <si>
    <t>Dr. &amp; Mrs. Steven Orkand</t>
  </si>
  <si>
    <t xml:space="preserve">Dr. &amp; Mrs. Steven Schnipper </t>
  </si>
  <si>
    <t>Aaron Clayton &amp; Guest</t>
  </si>
  <si>
    <t>Andrea Snyder &amp; Suni Sidhu</t>
  </si>
  <si>
    <t>Rabbi &amp; Mrs. Robert Orkand</t>
  </si>
  <si>
    <t>Chris Faraone &amp; Danielle Bellow</t>
  </si>
  <si>
    <t>Caron &amp; Hank Woloz</t>
  </si>
  <si>
    <t>Evan &amp; Liat Snyder</t>
  </si>
  <si>
    <t>Dr. &amp; Mrs. Jeffrey Schnipper</t>
  </si>
  <si>
    <t>Dr. &amp; Mrs. Murray Schnipper</t>
  </si>
  <si>
    <t>Rachel Orkand &amp; Brett Myers</t>
  </si>
  <si>
    <t>Sharon Snyder &amp; Bob Tuttle</t>
  </si>
  <si>
    <t>Seth Orkand &amp; Kate Halloran</t>
  </si>
  <si>
    <t>Victor Levin</t>
  </si>
  <si>
    <t>Emily &amp; Peter Zuckerman</t>
  </si>
  <si>
    <t>Ken Ross</t>
  </si>
  <si>
    <t>Sally &amp; Len Michaels</t>
  </si>
  <si>
    <t>Raymond Presti &amp; Gail Teicher</t>
  </si>
  <si>
    <t>Joseph &amp; Terry Faraone</t>
  </si>
  <si>
    <t>Kenneth &amp; Jeanne Walsh</t>
  </si>
  <si>
    <t>Philip &amp; Joan Faraone</t>
  </si>
  <si>
    <t>Dr. Todd Bertman</t>
  </si>
  <si>
    <t>Elianna &amp; Michal Clayton</t>
  </si>
  <si>
    <t>Dr. &amp; Mrs. Eric Schnipper</t>
  </si>
  <si>
    <t>6002 Mariners Watch Drive</t>
  </si>
  <si>
    <t xml:space="preserve"> Tampa FL 33615</t>
  </si>
  <si>
    <t>98 Constitution Pointe</t>
  </si>
  <si>
    <t xml:space="preserve"> Dallas GA 30132</t>
  </si>
  <si>
    <t>100 Ferry Lane Apt 204</t>
  </si>
  <si>
    <t xml:space="preserve"> Bel Air MD 21014</t>
  </si>
  <si>
    <t>2121 Deer Run Lane</t>
  </si>
  <si>
    <t xml:space="preserve"> Lawrenceville GA 30044</t>
  </si>
  <si>
    <t>511 Barberry Drive</t>
  </si>
  <si>
    <t xml:space="preserve"> Savannah GA 31419</t>
  </si>
  <si>
    <t>4500 N Federal Highway Apt 251</t>
  </si>
  <si>
    <t xml:space="preserve"> Brooklyn NY 11236</t>
  </si>
  <si>
    <t>11 Pepperidge Drive</t>
  </si>
  <si>
    <t xml:space="preserve"> New City NY  10956</t>
  </si>
  <si>
    <t>386 Spruce Lane</t>
  </si>
  <si>
    <t xml:space="preserve"> East Meadow NY 11554</t>
  </si>
  <si>
    <t>159 Queens Ave</t>
  </si>
  <si>
    <t xml:space="preserve"> West Babylon NY 11704</t>
  </si>
  <si>
    <t>1 Lincoln Plaza Apt 19N</t>
  </si>
  <si>
    <t xml:space="preserve"> New York NY 10023</t>
  </si>
  <si>
    <t xml:space="preserve"> Brooklyn NY 11235</t>
  </si>
  <si>
    <t>8 Renee Court</t>
  </si>
  <si>
    <t xml:space="preserve"> Mayopac NY 10541</t>
  </si>
  <si>
    <t>318 East 78th Street #9</t>
  </si>
  <si>
    <t xml:space="preserve"> New York NY 10075</t>
  </si>
  <si>
    <t>7231 Imperial Beach Drive</t>
  </si>
  <si>
    <t xml:space="preserve"> Delray Beach FL  33446</t>
  </si>
  <si>
    <t>33 Edwards Street 1B</t>
  </si>
  <si>
    <t xml:space="preserve"> Roslyn Heights NY 11577</t>
  </si>
  <si>
    <t>63 Edwards Street 1A</t>
  </si>
  <si>
    <t>44 Old Connecticut Path</t>
  </si>
  <si>
    <t xml:space="preserve"> Wayland MA 01778</t>
  </si>
  <si>
    <t xml:space="preserve"> Boca Raton FL 33428</t>
  </si>
  <si>
    <t xml:space="preserve"> New York NY 10024</t>
  </si>
  <si>
    <t>395 Old Tappan Rd</t>
  </si>
  <si>
    <t xml:space="preserve"> Old Tappan NJ 07675</t>
  </si>
  <si>
    <t>1841 Bishop Green Dr</t>
  </si>
  <si>
    <t xml:space="preserve"> Marietta GA 30062</t>
  </si>
  <si>
    <t>33 Pagoda Lane 1N</t>
  </si>
  <si>
    <t xml:space="preserve"> Freehold NJ 07728</t>
  </si>
  <si>
    <t>16 McCoy Ct</t>
  </si>
  <si>
    <t xml:space="preserve"> Great Neck NY 11023</t>
  </si>
  <si>
    <t xml:space="preserve"> New York NY 10028</t>
  </si>
  <si>
    <t>4 Laurel Court</t>
  </si>
  <si>
    <t xml:space="preserve"> North Caldwell NJ 07006</t>
  </si>
  <si>
    <t>44 Pheasant Run</t>
  </si>
  <si>
    <t xml:space="preserve"> Roslyn NY 11576</t>
  </si>
  <si>
    <t>2905 West Clark Avenue</t>
  </si>
  <si>
    <t xml:space="preserve"> Burbank CA 91505</t>
  </si>
  <si>
    <t>6374 Smithy Square Apt C</t>
  </si>
  <si>
    <t xml:space="preserve"> Glen Burnie MD 21061</t>
  </si>
  <si>
    <t>5514 Harborside Drive</t>
  </si>
  <si>
    <t>3220 Kipp Court</t>
  </si>
  <si>
    <t xml:space="preserve"> Yorktown Heights NY 11417</t>
  </si>
  <si>
    <t>1608 Northumberland Way</t>
  </si>
  <si>
    <t xml:space="preserve"> Monmouth Junction NJ 08852</t>
  </si>
  <si>
    <t>21 Madison Avenue</t>
  </si>
  <si>
    <t xml:space="preserve"> Franklin Square NY 11010</t>
  </si>
  <si>
    <t>5 Codman Street</t>
  </si>
  <si>
    <t xml:space="preserve"> Brentwood NY 11717</t>
  </si>
  <si>
    <t>2216 Barbara Lane</t>
  </si>
  <si>
    <t xml:space="preserve"> Decatur GA 30032</t>
  </si>
  <si>
    <t>462 Briarwood Road</t>
  </si>
  <si>
    <t xml:space="preserve"> Venice FL 34293</t>
  </si>
  <si>
    <t>183 Mark Tree Road</t>
  </si>
  <si>
    <t xml:space="preserve"> Centerreach NY 11791</t>
  </si>
  <si>
    <t xml:space="preserve"> Bronx NY 10467</t>
  </si>
  <si>
    <t>29 Ridge Drive</t>
  </si>
  <si>
    <t xml:space="preserve"> Port Washington NY 11050</t>
  </si>
  <si>
    <t xml:space="preserve"> Washington DC 20007</t>
  </si>
  <si>
    <t>502 South Fremont Avenue Apt 514</t>
  </si>
  <si>
    <t xml:space="preserve"> Tampa FL 33606</t>
  </si>
  <si>
    <t>100 Norman Lane</t>
  </si>
  <si>
    <t xml:space="preserve"> Levittown NY 11756</t>
  </si>
  <si>
    <t>44 Donald Street</t>
  </si>
  <si>
    <t>7331 Westcott Drive</t>
  </si>
  <si>
    <t xml:space="preserve"> Port Richey FL 34668</t>
  </si>
  <si>
    <t>64 Myer Avenue</t>
  </si>
  <si>
    <t xml:space="preserve"> Hicksville NY 11801</t>
  </si>
  <si>
    <t xml:space="preserve"> New York NY 10065</t>
  </si>
  <si>
    <t>30 I U Willets Road</t>
  </si>
  <si>
    <t xml:space="preserve"> Roslyn NY 11586</t>
  </si>
  <si>
    <t>106-51 95th Avenue</t>
  </si>
  <si>
    <t xml:space="preserve"> Ozone Park NY 11417</t>
  </si>
  <si>
    <t>31645 Bugle Lane</t>
  </si>
  <si>
    <t xml:space="preserve"> Wesley Chapel FL 33543</t>
  </si>
  <si>
    <t xml:space="preserve"> Brooklyn NY 11233</t>
  </si>
  <si>
    <t>8102 Sheldon Road Apt 1715</t>
  </si>
  <si>
    <t>196 Harvard Street</t>
  </si>
  <si>
    <t xml:space="preserve"> East Williston NY 11596</t>
  </si>
  <si>
    <t xml:space="preserve"> Troy NY 12180</t>
  </si>
  <si>
    <t>134 Crescent Lane</t>
  </si>
  <si>
    <t>2102 Crestmont Court</t>
  </si>
  <si>
    <t xml:space="preserve"> Valrico FL 33596</t>
  </si>
  <si>
    <t>164 Laurel Street</t>
  </si>
  <si>
    <t>3300 N Paseo de los Rios Apt 10202</t>
  </si>
  <si>
    <t xml:space="preserve"> Tucson AZ 85712</t>
  </si>
  <si>
    <t>8504 Catalina Drive</t>
  </si>
  <si>
    <t>8377 Whaleyville Boulevard</t>
  </si>
  <si>
    <t xml:space="preserve"> Suffolk VA 23438</t>
  </si>
  <si>
    <t>828 N Broadway #724</t>
  </si>
  <si>
    <t xml:space="preserve"> Denver CO 80203</t>
  </si>
  <si>
    <t>7842 Creekshore Way</t>
  </si>
  <si>
    <t xml:space="preserve"> Stoney Beach MD 21226</t>
  </si>
  <si>
    <t>2231 Gough Street</t>
  </si>
  <si>
    <t xml:space="preserve"> Baltimore MD 21231</t>
  </si>
  <si>
    <t>1600 Pennsylvania Avenue</t>
  </si>
  <si>
    <t xml:space="preserve"> Washington DC 10001</t>
  </si>
  <si>
    <t>9201 Tudor Drive Apt 114</t>
  </si>
  <si>
    <t>1310 Greenmont Drive</t>
  </si>
  <si>
    <t xml:space="preserve"> Waldorf MD 20601</t>
  </si>
  <si>
    <t>1325 Saint Marks Avenue</t>
  </si>
  <si>
    <t>66 Marcy Street</t>
  </si>
  <si>
    <t>26 Middle Neck Road Apt 1J</t>
  </si>
  <si>
    <t>61 Hancock Street</t>
  </si>
  <si>
    <t xml:space="preserve"> Lexington MA 02173</t>
  </si>
  <si>
    <t>1253 Francisco Street</t>
  </si>
  <si>
    <t xml:space="preserve"> Berkeley CA 94702</t>
  </si>
  <si>
    <t>13 Morgan Drive #409</t>
  </si>
  <si>
    <t xml:space="preserve"> Natick MA 01760</t>
  </si>
  <si>
    <t>240  Garden Street</t>
  </si>
  <si>
    <t>16 Soundview Road</t>
  </si>
  <si>
    <t xml:space="preserve"> Glen Cove NY 11542</t>
  </si>
  <si>
    <t>34 Stedman Avenue</t>
  </si>
  <si>
    <t>6 White Birch Lane</t>
  </si>
  <si>
    <t xml:space="preserve"> Scarsdale NY 10583</t>
  </si>
  <si>
    <t>30 Sandy Ridge Circle</t>
  </si>
  <si>
    <t xml:space="preserve"> Sharon MA 02067</t>
  </si>
  <si>
    <t>13 Revere Road</t>
  </si>
  <si>
    <t>40 Oak Street</t>
  </si>
  <si>
    <t>1063 Neilson Street</t>
  </si>
  <si>
    <t xml:space="preserve"> Albany CA 94706</t>
  </si>
  <si>
    <t>218 Rock Creek Lane</t>
  </si>
  <si>
    <t>7414 Lake Meadow Way Apt 102</t>
  </si>
  <si>
    <t xml:space="preserve"> Boynton Beach FL 33437</t>
  </si>
  <si>
    <t>3647 Grand View Avenue</t>
  </si>
  <si>
    <t xml:space="preserve"> Los Angeles CA 90066</t>
  </si>
  <si>
    <t>5340 Angelina Avenue</t>
  </si>
  <si>
    <t xml:space="preserve"> Carmichael CA 95608</t>
  </si>
  <si>
    <t>400 West End Avenue Apt 2D</t>
  </si>
  <si>
    <t>330 E 38th Street Apt 46</t>
  </si>
  <si>
    <t xml:space="preserve"> New York NY 10016</t>
  </si>
  <si>
    <t>28 Beachwood Road</t>
  </si>
  <si>
    <t xml:space="preserve"> Wellesley MA 02482</t>
  </si>
  <si>
    <t xml:space="preserve"> Montgomery NY 12549</t>
  </si>
  <si>
    <t>14 Woodhollow Lane</t>
  </si>
  <si>
    <t xml:space="preserve"> Huntington NY 11743</t>
  </si>
  <si>
    <t>15 Josephine Lane</t>
  </si>
  <si>
    <t xml:space="preserve"> East Islip NY 11730-3103</t>
  </si>
  <si>
    <t>78 Lindner Place</t>
  </si>
  <si>
    <t xml:space="preserve"> Malverne NY 11565</t>
  </si>
  <si>
    <t>10 Northgate Drive</t>
  </si>
  <si>
    <t xml:space="preserve"> Greenlawn NY 11740</t>
  </si>
  <si>
    <t xml:space="preserve"> Bal Harbour FL 33154</t>
  </si>
  <si>
    <t xml:space="preserve"> Creskill NJ 07626</t>
  </si>
  <si>
    <t>Street</t>
  </si>
  <si>
    <t>City</t>
  </si>
  <si>
    <t>Party</t>
  </si>
  <si>
    <t>Brittany Van Kampen</t>
  </si>
  <si>
    <t>Jean &amp; William Kozel</t>
  </si>
  <si>
    <t>109 South Oak Drive</t>
  </si>
  <si>
    <t>Surf City NC 28445</t>
  </si>
  <si>
    <t>David Orkand</t>
  </si>
  <si>
    <t>582 7th Avenue</t>
  </si>
  <si>
    <t>Ruth &amp; Roy Gerseo</t>
  </si>
  <si>
    <t xml:space="preserve"> New York NY 10011</t>
  </si>
  <si>
    <t>Chris &amp; Melanie Kozel</t>
  </si>
  <si>
    <t>2712 Wisconson Avenue NW Apt 908</t>
  </si>
  <si>
    <t>465 East 100th Street</t>
  </si>
  <si>
    <t>3033 Brighton 14th Street</t>
  </si>
  <si>
    <t>21040 95th Avenue S Apt C305</t>
  </si>
  <si>
    <t>585 West End Avenue Apt 11E</t>
  </si>
  <si>
    <t>320 East Shore Road Apt 9A</t>
  </si>
  <si>
    <t>3215 Olinville Avenue Apt 4A</t>
  </si>
  <si>
    <t>225 E 66th Street Apt 6D</t>
  </si>
  <si>
    <t>10275 Collins Avenue Apt 1535</t>
  </si>
  <si>
    <t>345 East 81st Street 21E</t>
  </si>
  <si>
    <t xml:space="preserve"> Lighthouse Point FL 33064</t>
  </si>
  <si>
    <t>160B Delaware Avenue</t>
  </si>
  <si>
    <t>1047A Herkimer Street Apt 2</t>
  </si>
  <si>
    <t>147A Ward Street</t>
  </si>
  <si>
    <t>Angela &amp; Steven Turnbull</t>
  </si>
  <si>
    <t>8 Graybark Court</t>
  </si>
  <si>
    <t>Greensboro NC 27407</t>
  </si>
  <si>
    <t>Barbara &amp; Roger Gilbert</t>
  </si>
  <si>
    <t>5810 Golden Wing Street</t>
  </si>
  <si>
    <t>Las Vegas NV 89113</t>
  </si>
  <si>
    <t>Sarah Davies</t>
  </si>
  <si>
    <t>Yvonne Watley</t>
  </si>
  <si>
    <t>13 Grevillea Way</t>
  </si>
  <si>
    <t>45 Deane Drive</t>
  </si>
  <si>
    <t>149 Nelson Street</t>
  </si>
  <si>
    <t>Fiona &amp; Ken Brooks</t>
  </si>
  <si>
    <t>Heather Heggie</t>
  </si>
  <si>
    <t>Barn Meads Road</t>
  </si>
  <si>
    <t>Alan Brooks</t>
  </si>
  <si>
    <t>+</t>
  </si>
  <si>
    <t>Total
Party
Size</t>
  </si>
  <si>
    <t>70 Columbia Circle</t>
  </si>
  <si>
    <t>Plymouth MA 02360</t>
  </si>
  <si>
    <t>MacKenzie Brooks</t>
  </si>
  <si>
    <t>12702 Bruce B Downs Boulevard</t>
  </si>
  <si>
    <t>Tampa FL 33602</t>
  </si>
  <si>
    <t>Marcella &amp; Kris Evans</t>
  </si>
  <si>
    <t>410 Sunwood Glenn Lane</t>
  </si>
  <si>
    <t>Katy TX 77494</t>
  </si>
  <si>
    <t>Christine &amp; David Evans</t>
  </si>
  <si>
    <t>David Rack</t>
  </si>
  <si>
    <t>607 Dedmon Road</t>
  </si>
  <si>
    <t>Ringgold GA 30736</t>
  </si>
  <si>
    <t>Anna &amp; Dave Roberts</t>
  </si>
  <si>
    <t>909 New Jersey Ave SE #605</t>
  </si>
  <si>
    <t>Washington DC 20003</t>
  </si>
  <si>
    <t>Australia</t>
  </si>
  <si>
    <t>United Kingdom</t>
  </si>
  <si>
    <t>Canada</t>
  </si>
  <si>
    <t>Country</t>
  </si>
  <si>
    <t>United States</t>
  </si>
  <si>
    <t>San Fransisco CA 94118</t>
  </si>
  <si>
    <t xml:space="preserve"> Braintree MA 02184</t>
  </si>
  <si>
    <t>Annandale NSW 2088</t>
  </si>
  <si>
    <t>Wellington TA21 9AP</t>
  </si>
  <si>
    <t>Belair SA 5052</t>
  </si>
  <si>
    <t>Taunton TA1 5PQ</t>
  </si>
  <si>
    <t>Caroline Evans</t>
  </si>
  <si>
    <t>402 Streamside Drive</t>
  </si>
  <si>
    <t>Roswell GA 30076</t>
  </si>
  <si>
    <t xml:space="preserve"> Richmond Hill ONT L4S 1B5</t>
  </si>
  <si>
    <t>Amy &amp; Brandon Pendley</t>
  </si>
  <si>
    <t>2 5th Ave Apt 19F</t>
  </si>
  <si>
    <t>Fran &amp; Michael 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</si>
</sst>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Font="1" applyBorder="1" applyAlignme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200" zoomScaleNormal="200" workbookViewId="0">
      <selection activeCell="D6" sqref="D6"/>
    </sheetView>
  </sheetViews>
  <sheetFormatPr defaultColWidth="17.28515625" defaultRowHeight="15" customHeight="1" x14ac:dyDescent="0.2"/>
  <cols>
    <col min="1" max="1" width="9.5703125" customWidth="1"/>
    <col min="2" max="2" width="2.42578125" customWidth="1"/>
    <col min="3" max="3" width="11.85546875" customWidth="1"/>
    <col min="4" max="4" width="14.28515625" customWidth="1"/>
    <col min="5" max="5" width="13.5703125" customWidth="1"/>
    <col min="6" max="6" width="10.85546875" customWidth="1"/>
    <col min="7" max="7" width="20.5703125" customWidth="1"/>
    <col min="8" max="8" width="10.85546875" customWidth="1"/>
    <col min="9" max="26" width="8.7109375" customWidth="1"/>
  </cols>
  <sheetData>
    <row r="1" spans="1:26" ht="12.75" x14ac:dyDescent="0.2">
      <c r="A1" s="1"/>
      <c r="B1" s="1"/>
      <c r="C1" s="4" t="s">
        <v>10</v>
      </c>
      <c r="D1" s="4" t="s">
        <v>11</v>
      </c>
      <c r="E1" s="1"/>
      <c r="F1" s="2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7" t="s">
        <v>12</v>
      </c>
      <c r="B2" s="9" t="s">
        <v>0</v>
      </c>
      <c r="C2" s="3">
        <f>COUNTIF(Guests!H5:H129,B2)</f>
        <v>29</v>
      </c>
      <c r="D2" s="7">
        <f>SUMIF(Guests!H5:H129,B2,Guests!D5:D129)</f>
        <v>55</v>
      </c>
      <c r="E2" s="5"/>
      <c r="F2" s="2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7" t="s">
        <v>16</v>
      </c>
      <c r="B3" s="9" t="s">
        <v>2</v>
      </c>
      <c r="C3" s="3">
        <f>COUNTIF(Guests!H5:H129,B3)</f>
        <v>33</v>
      </c>
      <c r="D3" s="3">
        <f>SUMIF(Guests!H5:H129,B3,Guests!D5:D129)</f>
        <v>61</v>
      </c>
      <c r="E3" s="5"/>
      <c r="F3" s="2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3" t="s">
        <v>17</v>
      </c>
      <c r="B4" s="9" t="s">
        <v>6</v>
      </c>
      <c r="C4" s="3">
        <f>COUNTIF(Guests!H5:H129,B4)</f>
        <v>25</v>
      </c>
      <c r="D4" s="3">
        <f>SUMIF(Guests!H5:H129,B4,Guests!D5:D129)</f>
        <v>48</v>
      </c>
      <c r="E4" s="5"/>
      <c r="F4" s="2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3" t="s">
        <v>20</v>
      </c>
      <c r="B5" s="9" t="s">
        <v>3</v>
      </c>
      <c r="C5" s="3">
        <f>COUNTIF(Guests!H5:H129,B5)</f>
        <v>13</v>
      </c>
      <c r="D5" s="3">
        <f>SUMIF(Guests!H5:H129,B5,Guests!D5:D129)</f>
        <v>38</v>
      </c>
      <c r="E5" s="5"/>
      <c r="F5" s="2"/>
      <c r="G5" s="1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7" t="s">
        <v>22</v>
      </c>
      <c r="B6" s="9" t="s">
        <v>4</v>
      </c>
      <c r="C6" s="3">
        <f>COUNTIF(Guests!H5:H129,B6)</f>
        <v>16</v>
      </c>
      <c r="D6" s="3">
        <f>SUMIF(Guests!H5:H129,B6,Guests!D5:D129)</f>
        <v>30</v>
      </c>
      <c r="E6" s="5"/>
      <c r="F6" s="6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3" t="s">
        <v>24</v>
      </c>
      <c r="B7" s="9" t="s">
        <v>5</v>
      </c>
      <c r="C7" s="3">
        <f>COUNTIF(Guests!H5:H129,B7)</f>
        <v>9</v>
      </c>
      <c r="D7" s="3">
        <f>SUMIF(Guests!H5:H129,B7,Guests!D5:D129)</f>
        <v>26</v>
      </c>
      <c r="E7" s="5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4" t="s">
        <v>26</v>
      </c>
      <c r="B8" s="1"/>
      <c r="C8" s="4">
        <f>SUM(C2:C7)</f>
        <v>125</v>
      </c>
      <c r="D8" s="8">
        <f>SUM(D2:D7)</f>
        <v>258</v>
      </c>
      <c r="E8" s="5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"/>
      <c r="B9" s="3"/>
      <c r="C9" s="1"/>
      <c r="D9" s="1"/>
      <c r="E9" s="1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27</v>
      </c>
      <c r="B10" s="1"/>
      <c r="C10" s="4">
        <f>SUM(Overview!D2:D4)</f>
        <v>164</v>
      </c>
      <c r="D10" s="1"/>
      <c r="E10" s="1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4" t="s">
        <v>28</v>
      </c>
      <c r="B11" s="1"/>
      <c r="C11" s="4">
        <f>SUM(Overview!D5:D7)</f>
        <v>94</v>
      </c>
      <c r="D11" s="1"/>
      <c r="E11" s="1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1"/>
      <c r="B12" s="1"/>
      <c r="C12" s="1">
        <f>C10+C11</f>
        <v>258</v>
      </c>
      <c r="D12" s="1"/>
      <c r="E12" s="1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"/>
      <c r="B13" s="1"/>
      <c r="C13" s="4"/>
      <c r="D13" s="4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"/>
      <c r="B14" s="1"/>
      <c r="C14" s="1"/>
      <c r="D14" s="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3"/>
      <c r="B15" s="3"/>
      <c r="C15" s="1"/>
      <c r="D15" s="1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3"/>
      <c r="B16" s="3"/>
      <c r="C16" s="1"/>
      <c r="D16" s="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1"/>
      <c r="B17" s="3"/>
      <c r="C17" s="1"/>
      <c r="D17" s="1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9"/>
  <sheetViews>
    <sheetView tabSelected="1" topLeftCell="B6" zoomScale="110" zoomScaleNormal="110" workbookViewId="0">
      <selection activeCell="B25" sqref="B25"/>
    </sheetView>
  </sheetViews>
  <sheetFormatPr defaultColWidth="17.28515625" defaultRowHeight="15" customHeight="1" x14ac:dyDescent="0.2"/>
  <cols>
    <col min="1" max="1" width="3" style="2" bestFit="1" customWidth="1"/>
    <col min="2" max="2" width="29.85546875" style="2" bestFit="1" customWidth="1"/>
    <col min="3" max="3" width="4" style="2" bestFit="1" customWidth="1"/>
    <col min="4" max="4" width="5.5703125" style="2" bestFit="1" customWidth="1"/>
    <col min="5" max="5" width="33.28515625" style="2" bestFit="1" customWidth="1"/>
    <col min="6" max="6" width="34.28515625" style="2" bestFit="1" customWidth="1"/>
    <col min="7" max="7" width="14.42578125" style="2" bestFit="1" customWidth="1"/>
    <col min="8" max="8" width="2.42578125" style="2" bestFit="1" customWidth="1"/>
    <col min="9" max="13" width="10.85546875" style="2" customWidth="1"/>
    <col min="14" max="14" width="17.28515625" style="2"/>
    <col min="15" max="17" width="10.85546875" style="2" customWidth="1"/>
    <col min="18" max="24" width="8.7109375" style="2" customWidth="1"/>
    <col min="25" max="16384" width="17.28515625" style="2"/>
  </cols>
  <sheetData>
    <row r="1" spans="1:8" ht="40.5" customHeight="1" x14ac:dyDescent="0.2">
      <c r="A1" s="14" t="s">
        <v>1</v>
      </c>
      <c r="B1" s="14" t="s">
        <v>284</v>
      </c>
      <c r="C1" s="14" t="s">
        <v>323</v>
      </c>
      <c r="D1" s="18" t="s">
        <v>324</v>
      </c>
      <c r="E1" s="14" t="s">
        <v>282</v>
      </c>
      <c r="F1" s="14" t="s">
        <v>283</v>
      </c>
      <c r="G1" s="16" t="s">
        <v>343</v>
      </c>
      <c r="H1" s="14" t="s">
        <v>3</v>
      </c>
    </row>
    <row r="2" spans="1:8" ht="12.75" customHeight="1" x14ac:dyDescent="0.2">
      <c r="A2" s="10" t="s">
        <v>7</v>
      </c>
      <c r="B2" s="10" t="s">
        <v>8</v>
      </c>
      <c r="C2" s="10">
        <v>0</v>
      </c>
      <c r="D2" s="10">
        <f>C2+1</f>
        <v>1</v>
      </c>
      <c r="E2" s="10"/>
      <c r="F2" s="11"/>
      <c r="G2" s="11"/>
      <c r="H2" s="10" t="s">
        <v>4</v>
      </c>
    </row>
    <row r="3" spans="1:8" ht="12.75" customHeight="1" x14ac:dyDescent="0.2">
      <c r="A3" s="10" t="s">
        <v>7</v>
      </c>
      <c r="B3" s="10" t="s">
        <v>9</v>
      </c>
      <c r="C3" s="10">
        <v>0</v>
      </c>
      <c r="D3" s="10">
        <f t="shared" ref="D3" si="0">C3+1</f>
        <v>1</v>
      </c>
      <c r="E3" s="10"/>
      <c r="F3" s="11"/>
      <c r="G3" s="11"/>
      <c r="H3" s="10" t="s">
        <v>2</v>
      </c>
    </row>
    <row r="4" spans="1:8" ht="12.75" customHeight="1" x14ac:dyDescent="0.2">
      <c r="A4" s="11"/>
      <c r="B4" s="11"/>
      <c r="C4" s="11"/>
      <c r="D4" s="11"/>
      <c r="E4" s="11"/>
      <c r="F4" s="11"/>
      <c r="G4" s="11"/>
      <c r="H4" s="11"/>
    </row>
    <row r="5" spans="1:8" ht="12.75" customHeight="1" x14ac:dyDescent="0.2">
      <c r="A5" s="12" t="s">
        <v>13</v>
      </c>
      <c r="B5" s="12" t="s">
        <v>311</v>
      </c>
      <c r="C5" s="12">
        <v>2</v>
      </c>
      <c r="D5" s="12">
        <f t="shared" ref="D5:D35" si="1">C5+1</f>
        <v>3</v>
      </c>
      <c r="E5" s="12" t="s">
        <v>312</v>
      </c>
      <c r="F5" s="11" t="s">
        <v>313</v>
      </c>
      <c r="G5" s="11" t="s">
        <v>344</v>
      </c>
      <c r="H5" s="12" t="s">
        <v>5</v>
      </c>
    </row>
    <row r="6" spans="1:8" ht="12.75" customHeight="1" x14ac:dyDescent="0.2">
      <c r="A6" s="12" t="s">
        <v>7</v>
      </c>
      <c r="B6" s="12" t="s">
        <v>319</v>
      </c>
      <c r="C6" s="12">
        <v>3</v>
      </c>
      <c r="D6" s="12">
        <f t="shared" si="1"/>
        <v>4</v>
      </c>
      <c r="E6" s="12" t="s">
        <v>127</v>
      </c>
      <c r="F6" s="11" t="s">
        <v>128</v>
      </c>
      <c r="G6" s="11" t="s">
        <v>344</v>
      </c>
      <c r="H6" s="12" t="s">
        <v>5</v>
      </c>
    </row>
    <row r="7" spans="1:8" ht="12.75" customHeight="1" x14ac:dyDescent="0.2">
      <c r="A7" s="12" t="s">
        <v>13</v>
      </c>
      <c r="B7" s="12" t="s">
        <v>43</v>
      </c>
      <c r="C7" s="12">
        <v>3</v>
      </c>
      <c r="D7" s="12">
        <f t="shared" si="1"/>
        <v>4</v>
      </c>
      <c r="E7" s="12" t="s">
        <v>318</v>
      </c>
      <c r="F7" s="11" t="s">
        <v>347</v>
      </c>
      <c r="G7" s="11" t="s">
        <v>340</v>
      </c>
      <c r="H7" s="12" t="s">
        <v>5</v>
      </c>
    </row>
    <row r="8" spans="1:8" ht="12.75" customHeight="1" x14ac:dyDescent="0.2">
      <c r="A8" s="12" t="s">
        <v>13</v>
      </c>
      <c r="B8" s="12" t="s">
        <v>320</v>
      </c>
      <c r="C8" s="12">
        <v>1</v>
      </c>
      <c r="D8" s="12">
        <f t="shared" si="1"/>
        <v>2</v>
      </c>
      <c r="E8" s="12" t="s">
        <v>321</v>
      </c>
      <c r="F8" s="11" t="s">
        <v>348</v>
      </c>
      <c r="G8" s="11" t="s">
        <v>341</v>
      </c>
      <c r="H8" s="12" t="s">
        <v>5</v>
      </c>
    </row>
    <row r="9" spans="1:8" ht="12.75" customHeight="1" x14ac:dyDescent="0.2">
      <c r="A9" s="12" t="s">
        <v>13</v>
      </c>
      <c r="B9" s="12" t="s">
        <v>314</v>
      </c>
      <c r="C9" s="12">
        <v>3</v>
      </c>
      <c r="D9" s="12">
        <f t="shared" si="1"/>
        <v>4</v>
      </c>
      <c r="E9" s="12" t="s">
        <v>316</v>
      </c>
      <c r="F9" s="11" t="s">
        <v>349</v>
      </c>
      <c r="G9" s="11" t="s">
        <v>340</v>
      </c>
      <c r="H9" s="12" t="s">
        <v>5</v>
      </c>
    </row>
    <row r="10" spans="1:8" ht="12.75" customHeight="1" x14ac:dyDescent="0.2">
      <c r="A10" s="12" t="s">
        <v>13</v>
      </c>
      <c r="B10" s="12" t="s">
        <v>308</v>
      </c>
      <c r="C10" s="12">
        <v>2</v>
      </c>
      <c r="D10" s="12">
        <f t="shared" si="1"/>
        <v>3</v>
      </c>
      <c r="E10" s="12" t="s">
        <v>309</v>
      </c>
      <c r="F10" s="11" t="s">
        <v>310</v>
      </c>
      <c r="G10" s="11" t="s">
        <v>344</v>
      </c>
      <c r="H10" s="12" t="s">
        <v>5</v>
      </c>
    </row>
    <row r="11" spans="1:8" ht="12.75" customHeight="1" x14ac:dyDescent="0.2">
      <c r="A11" s="12" t="s">
        <v>13</v>
      </c>
      <c r="B11" s="12" t="s">
        <v>315</v>
      </c>
      <c r="C11" s="12">
        <v>3</v>
      </c>
      <c r="D11" s="12">
        <f t="shared" si="1"/>
        <v>4</v>
      </c>
      <c r="E11" s="12" t="s">
        <v>317</v>
      </c>
      <c r="F11" s="11" t="s">
        <v>350</v>
      </c>
      <c r="G11" s="11" t="s">
        <v>341</v>
      </c>
      <c r="H11" s="12" t="s">
        <v>5</v>
      </c>
    </row>
    <row r="12" spans="1:8" ht="12.75" customHeight="1" x14ac:dyDescent="0.2">
      <c r="A12" s="12" t="s">
        <v>13</v>
      </c>
      <c r="B12" s="12" t="s">
        <v>322</v>
      </c>
      <c r="C12" s="12">
        <v>0</v>
      </c>
      <c r="D12" s="12">
        <f t="shared" si="1"/>
        <v>1</v>
      </c>
      <c r="E12" s="12" t="s">
        <v>325</v>
      </c>
      <c r="F12" s="11" t="s">
        <v>326</v>
      </c>
      <c r="G12" s="11" t="s">
        <v>344</v>
      </c>
      <c r="H12" s="12" t="s">
        <v>5</v>
      </c>
    </row>
    <row r="13" spans="1:8" ht="12.75" customHeight="1" x14ac:dyDescent="0.2">
      <c r="A13" s="12" t="s">
        <v>13</v>
      </c>
      <c r="B13" s="12" t="s">
        <v>327</v>
      </c>
      <c r="C13" s="12">
        <v>0</v>
      </c>
      <c r="D13" s="12">
        <f t="shared" si="1"/>
        <v>1</v>
      </c>
      <c r="E13" s="12" t="s">
        <v>328</v>
      </c>
      <c r="F13" s="11" t="s">
        <v>329</v>
      </c>
      <c r="G13" s="11" t="s">
        <v>344</v>
      </c>
      <c r="H13" s="12" t="s">
        <v>5</v>
      </c>
    </row>
    <row r="14" spans="1:8" ht="12.75" customHeight="1" x14ac:dyDescent="0.2">
      <c r="A14" s="12" t="s">
        <v>13</v>
      </c>
      <c r="B14" s="12" t="s">
        <v>355</v>
      </c>
      <c r="C14" s="12">
        <v>1</v>
      </c>
      <c r="D14" s="12">
        <f t="shared" si="1"/>
        <v>2</v>
      </c>
      <c r="E14" s="12" t="s">
        <v>13</v>
      </c>
      <c r="F14" s="11" t="s">
        <v>13</v>
      </c>
      <c r="G14" s="11" t="s">
        <v>13</v>
      </c>
      <c r="H14" s="12" t="s">
        <v>3</v>
      </c>
    </row>
    <row r="15" spans="1:8" ht="12.75" customHeight="1" x14ac:dyDescent="0.2">
      <c r="A15" s="12" t="s">
        <v>13</v>
      </c>
      <c r="B15" s="12" t="s">
        <v>19</v>
      </c>
      <c r="C15" s="12">
        <v>1</v>
      </c>
      <c r="D15" s="12">
        <f t="shared" si="1"/>
        <v>2</v>
      </c>
      <c r="E15" s="12" t="s">
        <v>13</v>
      </c>
      <c r="F15" s="11" t="s">
        <v>13</v>
      </c>
      <c r="G15" s="11" t="s">
        <v>13</v>
      </c>
      <c r="H15" s="12" t="s">
        <v>3</v>
      </c>
    </row>
    <row r="16" spans="1:8" ht="12.75" customHeight="1" x14ac:dyDescent="0.2">
      <c r="A16" s="12" t="s">
        <v>13</v>
      </c>
      <c r="B16" s="12" t="s">
        <v>337</v>
      </c>
      <c r="C16" s="12">
        <v>1</v>
      </c>
      <c r="D16" s="12">
        <f t="shared" si="1"/>
        <v>2</v>
      </c>
      <c r="E16" s="12" t="s">
        <v>338</v>
      </c>
      <c r="F16" s="11" t="s">
        <v>339</v>
      </c>
      <c r="G16" s="11" t="s">
        <v>344</v>
      </c>
      <c r="H16" s="12" t="s">
        <v>3</v>
      </c>
    </row>
    <row r="17" spans="1:8" ht="12.75" customHeight="1" x14ac:dyDescent="0.2">
      <c r="A17" s="12" t="s">
        <v>13</v>
      </c>
      <c r="B17" s="12" t="s">
        <v>351</v>
      </c>
      <c r="C17" s="12">
        <v>3</v>
      </c>
      <c r="D17" s="12">
        <f t="shared" si="1"/>
        <v>4</v>
      </c>
      <c r="E17" s="12" t="s">
        <v>352</v>
      </c>
      <c r="F17" s="11" t="s">
        <v>353</v>
      </c>
      <c r="G17" s="11" t="s">
        <v>344</v>
      </c>
      <c r="H17" s="12" t="s">
        <v>3</v>
      </c>
    </row>
    <row r="18" spans="1:8" ht="12.75" customHeight="1" x14ac:dyDescent="0.2">
      <c r="A18" s="12" t="s">
        <v>13</v>
      </c>
      <c r="B18" s="12" t="s">
        <v>33</v>
      </c>
      <c r="C18" s="12">
        <v>1</v>
      </c>
      <c r="D18" s="12">
        <f t="shared" si="1"/>
        <v>2</v>
      </c>
      <c r="E18" s="12" t="s">
        <v>13</v>
      </c>
      <c r="F18" s="11" t="s">
        <v>13</v>
      </c>
      <c r="G18" s="11" t="s">
        <v>13</v>
      </c>
      <c r="H18" s="12" t="s">
        <v>3</v>
      </c>
    </row>
    <row r="19" spans="1:8" ht="12.75" customHeight="1" x14ac:dyDescent="0.2">
      <c r="A19" s="12" t="s">
        <v>13</v>
      </c>
      <c r="B19" s="12" t="s">
        <v>334</v>
      </c>
      <c r="C19" s="12">
        <v>5</v>
      </c>
      <c r="D19" s="12">
        <f t="shared" si="1"/>
        <v>6</v>
      </c>
      <c r="E19" s="12" t="s">
        <v>335</v>
      </c>
      <c r="F19" s="11" t="s">
        <v>336</v>
      </c>
      <c r="G19" s="11" t="s">
        <v>344</v>
      </c>
      <c r="H19" s="12" t="s">
        <v>3</v>
      </c>
    </row>
    <row r="20" spans="1:8" ht="12.75" customHeight="1" x14ac:dyDescent="0.2">
      <c r="A20" s="12" t="s">
        <v>13</v>
      </c>
      <c r="B20" s="12" t="s">
        <v>333</v>
      </c>
      <c r="C20" s="12">
        <v>5</v>
      </c>
      <c r="D20" s="12">
        <f t="shared" si="1"/>
        <v>6</v>
      </c>
      <c r="E20" s="12" t="s">
        <v>129</v>
      </c>
      <c r="F20" s="11" t="s">
        <v>130</v>
      </c>
      <c r="G20" s="11" t="s">
        <v>344</v>
      </c>
      <c r="H20" s="12" t="s">
        <v>3</v>
      </c>
    </row>
    <row r="21" spans="1:8" ht="12.75" customHeight="1" x14ac:dyDescent="0.2">
      <c r="A21" s="12" t="s">
        <v>7</v>
      </c>
      <c r="B21" s="12" t="s">
        <v>42</v>
      </c>
      <c r="C21" s="12">
        <v>4</v>
      </c>
      <c r="D21" s="12">
        <f t="shared" si="1"/>
        <v>5</v>
      </c>
      <c r="E21" s="12" t="s">
        <v>131</v>
      </c>
      <c r="F21" s="11" t="s">
        <v>132</v>
      </c>
      <c r="G21" s="11" t="s">
        <v>344</v>
      </c>
      <c r="H21" s="12" t="s">
        <v>3</v>
      </c>
    </row>
    <row r="22" spans="1:8" ht="12.75" customHeight="1" x14ac:dyDescent="0.2">
      <c r="A22" s="12" t="s">
        <v>13</v>
      </c>
      <c r="B22" s="12" t="s">
        <v>82</v>
      </c>
      <c r="C22" s="12">
        <v>1</v>
      </c>
      <c r="D22" s="12">
        <f t="shared" si="1"/>
        <v>2</v>
      </c>
      <c r="E22" s="12" t="s">
        <v>13</v>
      </c>
      <c r="F22" s="11" t="s">
        <v>13</v>
      </c>
      <c r="G22" s="11" t="s">
        <v>13</v>
      </c>
      <c r="H22" s="12" t="s">
        <v>3</v>
      </c>
    </row>
    <row r="23" spans="1:8" ht="12.75" customHeight="1" x14ac:dyDescent="0.2">
      <c r="A23" s="12" t="s">
        <v>13</v>
      </c>
      <c r="B23" s="12" t="s">
        <v>330</v>
      </c>
      <c r="C23" s="12">
        <v>1</v>
      </c>
      <c r="D23" s="12">
        <f t="shared" si="1"/>
        <v>2</v>
      </c>
      <c r="E23" s="12" t="s">
        <v>331</v>
      </c>
      <c r="F23" s="11" t="s">
        <v>332</v>
      </c>
      <c r="G23" s="11" t="s">
        <v>344</v>
      </c>
      <c r="H23" s="12" t="s">
        <v>3</v>
      </c>
    </row>
    <row r="24" spans="1:8" ht="12.75" customHeight="1" x14ac:dyDescent="0.2">
      <c r="A24" s="12" t="s">
        <v>13</v>
      </c>
      <c r="B24" s="12" t="s">
        <v>83</v>
      </c>
      <c r="C24" s="12">
        <v>1</v>
      </c>
      <c r="D24" s="12">
        <f t="shared" si="1"/>
        <v>2</v>
      </c>
      <c r="E24" s="12" t="s">
        <v>13</v>
      </c>
      <c r="F24" s="11" t="s">
        <v>13</v>
      </c>
      <c r="G24" s="11" t="s">
        <v>13</v>
      </c>
      <c r="H24" s="12" t="s">
        <v>3</v>
      </c>
    </row>
    <row r="25" spans="1:8" ht="12.75" customHeight="1" x14ac:dyDescent="0.2">
      <c r="A25" s="12" t="s">
        <v>13</v>
      </c>
      <c r="B25" s="12" t="s">
        <v>357</v>
      </c>
      <c r="C25" s="12">
        <v>1</v>
      </c>
      <c r="D25" s="12">
        <f t="shared" si="1"/>
        <v>2</v>
      </c>
      <c r="E25" s="12" t="s">
        <v>133</v>
      </c>
      <c r="F25" s="11" t="s">
        <v>134</v>
      </c>
      <c r="G25" s="11" t="s">
        <v>344</v>
      </c>
      <c r="H25" s="12" t="s">
        <v>3</v>
      </c>
    </row>
    <row r="26" spans="1:8" ht="12.75" customHeight="1" x14ac:dyDescent="0.2">
      <c r="A26" s="12" t="s">
        <v>13</v>
      </c>
      <c r="B26" s="12" t="s">
        <v>65</v>
      </c>
      <c r="C26" s="12">
        <v>0</v>
      </c>
      <c r="D26" s="12">
        <f t="shared" si="1"/>
        <v>1</v>
      </c>
      <c r="E26" s="12" t="s">
        <v>135</v>
      </c>
      <c r="F26" s="11" t="s">
        <v>136</v>
      </c>
      <c r="G26" s="11" t="s">
        <v>344</v>
      </c>
      <c r="H26" s="12" t="s">
        <v>3</v>
      </c>
    </row>
    <row r="27" spans="1:8" ht="12.75" customHeight="1" x14ac:dyDescent="0.2">
      <c r="A27" s="12" t="s">
        <v>13</v>
      </c>
      <c r="B27" s="12" t="s">
        <v>81</v>
      </c>
      <c r="C27" s="12">
        <v>1</v>
      </c>
      <c r="D27" s="12">
        <f t="shared" si="1"/>
        <v>2</v>
      </c>
      <c r="E27" s="13" t="s">
        <v>137</v>
      </c>
      <c r="F27" s="11" t="s">
        <v>304</v>
      </c>
      <c r="G27" s="11" t="s">
        <v>344</v>
      </c>
      <c r="H27" s="12" t="s">
        <v>6</v>
      </c>
    </row>
    <row r="28" spans="1:8" ht="12.75" customHeight="1" x14ac:dyDescent="0.2">
      <c r="A28" s="12" t="s">
        <v>13</v>
      </c>
      <c r="B28" s="13" t="s">
        <v>85</v>
      </c>
      <c r="C28" s="12">
        <v>1</v>
      </c>
      <c r="D28" s="12">
        <f t="shared" si="1"/>
        <v>2</v>
      </c>
      <c r="E28" s="13" t="s">
        <v>295</v>
      </c>
      <c r="F28" s="11" t="s">
        <v>138</v>
      </c>
      <c r="G28" s="11" t="s">
        <v>344</v>
      </c>
      <c r="H28" s="12" t="s">
        <v>6</v>
      </c>
    </row>
    <row r="29" spans="1:8" ht="12.75" customHeight="1" x14ac:dyDescent="0.2">
      <c r="A29" s="12" t="s">
        <v>13</v>
      </c>
      <c r="B29" s="13" t="s">
        <v>88</v>
      </c>
      <c r="C29" s="12">
        <v>1</v>
      </c>
      <c r="D29" s="12">
        <f t="shared" si="1"/>
        <v>2</v>
      </c>
      <c r="E29" s="13" t="s">
        <v>139</v>
      </c>
      <c r="F29" s="11" t="s">
        <v>140</v>
      </c>
      <c r="G29" s="11" t="s">
        <v>344</v>
      </c>
      <c r="H29" s="12" t="s">
        <v>6</v>
      </c>
    </row>
    <row r="30" spans="1:8" ht="12.75" customHeight="1" x14ac:dyDescent="0.2">
      <c r="A30" s="12" t="s">
        <v>13</v>
      </c>
      <c r="B30" s="13" t="s">
        <v>87</v>
      </c>
      <c r="C30" s="12">
        <v>1</v>
      </c>
      <c r="D30" s="12">
        <f t="shared" si="1"/>
        <v>2</v>
      </c>
      <c r="E30" s="13" t="s">
        <v>141</v>
      </c>
      <c r="F30" s="11" t="s">
        <v>142</v>
      </c>
      <c r="G30" s="11" t="s">
        <v>344</v>
      </c>
      <c r="H30" s="12" t="s">
        <v>6</v>
      </c>
    </row>
    <row r="31" spans="1:8" ht="12.75" customHeight="1" x14ac:dyDescent="0.2">
      <c r="A31" s="12" t="s">
        <v>13</v>
      </c>
      <c r="B31" s="13" t="s">
        <v>89</v>
      </c>
      <c r="C31" s="12">
        <v>1</v>
      </c>
      <c r="D31" s="12">
        <f t="shared" si="1"/>
        <v>2</v>
      </c>
      <c r="E31" s="13" t="s">
        <v>143</v>
      </c>
      <c r="F31" s="11" t="s">
        <v>144</v>
      </c>
      <c r="G31" s="11" t="s">
        <v>344</v>
      </c>
      <c r="H31" s="12" t="s">
        <v>6</v>
      </c>
    </row>
    <row r="32" spans="1:8" ht="12.75" customHeight="1" x14ac:dyDescent="0.2">
      <c r="A32" s="12" t="s">
        <v>7</v>
      </c>
      <c r="B32" s="12" t="s">
        <v>44</v>
      </c>
      <c r="C32" s="12">
        <v>0</v>
      </c>
      <c r="D32" s="12">
        <f t="shared" si="1"/>
        <v>1</v>
      </c>
      <c r="E32" s="12" t="s">
        <v>145</v>
      </c>
      <c r="F32" s="11" t="s">
        <v>146</v>
      </c>
      <c r="G32" s="11" t="s">
        <v>344</v>
      </c>
      <c r="H32" s="12" t="s">
        <v>6</v>
      </c>
    </row>
    <row r="33" spans="1:8" ht="12.75" customHeight="1" x14ac:dyDescent="0.2">
      <c r="A33" s="12" t="s">
        <v>13</v>
      </c>
      <c r="B33" s="13" t="s">
        <v>90</v>
      </c>
      <c r="C33" s="12">
        <v>1</v>
      </c>
      <c r="D33" s="12">
        <f t="shared" si="1"/>
        <v>2</v>
      </c>
      <c r="E33" s="13" t="s">
        <v>296</v>
      </c>
      <c r="F33" s="11" t="s">
        <v>147</v>
      </c>
      <c r="G33" s="11" t="s">
        <v>344</v>
      </c>
      <c r="H33" s="12" t="s">
        <v>6</v>
      </c>
    </row>
    <row r="34" spans="1:8" ht="12.75" customHeight="1" x14ac:dyDescent="0.2">
      <c r="A34" s="12" t="s">
        <v>13</v>
      </c>
      <c r="B34" s="13" t="s">
        <v>91</v>
      </c>
      <c r="C34" s="12">
        <v>1</v>
      </c>
      <c r="D34" s="12">
        <f t="shared" si="1"/>
        <v>2</v>
      </c>
      <c r="E34" s="13" t="s">
        <v>148</v>
      </c>
      <c r="F34" s="11" t="s">
        <v>149</v>
      </c>
      <c r="G34" s="11" t="s">
        <v>344</v>
      </c>
      <c r="H34" s="12" t="s">
        <v>6</v>
      </c>
    </row>
    <row r="35" spans="1:8" ht="12.75" customHeight="1" x14ac:dyDescent="0.2">
      <c r="A35" s="12" t="s">
        <v>13</v>
      </c>
      <c r="B35" s="12" t="s">
        <v>48</v>
      </c>
      <c r="C35" s="12">
        <v>0</v>
      </c>
      <c r="D35" s="12">
        <f t="shared" si="1"/>
        <v>1</v>
      </c>
      <c r="E35" s="12" t="s">
        <v>150</v>
      </c>
      <c r="F35" s="11" t="s">
        <v>151</v>
      </c>
      <c r="G35" s="11" t="s">
        <v>344</v>
      </c>
      <c r="H35" s="12" t="s">
        <v>6</v>
      </c>
    </row>
    <row r="36" spans="1:8" ht="12.75" customHeight="1" x14ac:dyDescent="0.2">
      <c r="A36" s="12" t="s">
        <v>13</v>
      </c>
      <c r="B36" s="13" t="s">
        <v>98</v>
      </c>
      <c r="C36" s="12">
        <v>1</v>
      </c>
      <c r="D36" s="12">
        <f t="shared" ref="D36:D67" si="2">C36+1</f>
        <v>2</v>
      </c>
      <c r="E36" s="13" t="s">
        <v>152</v>
      </c>
      <c r="F36" s="11" t="s">
        <v>153</v>
      </c>
      <c r="G36" s="11" t="s">
        <v>344</v>
      </c>
      <c r="H36" s="12" t="s">
        <v>6</v>
      </c>
    </row>
    <row r="37" spans="1:8" ht="12.75" customHeight="1" x14ac:dyDescent="0.2">
      <c r="A37" s="12" t="s">
        <v>13</v>
      </c>
      <c r="B37" s="12" t="s">
        <v>49</v>
      </c>
      <c r="C37" s="12">
        <v>1</v>
      </c>
      <c r="D37" s="12">
        <f t="shared" si="2"/>
        <v>2</v>
      </c>
      <c r="E37" s="13" t="s">
        <v>154</v>
      </c>
      <c r="F37" s="11" t="s">
        <v>155</v>
      </c>
      <c r="G37" s="11" t="s">
        <v>344</v>
      </c>
      <c r="H37" s="12" t="s">
        <v>6</v>
      </c>
    </row>
    <row r="38" spans="1:8" ht="12.75" customHeight="1" x14ac:dyDescent="0.2">
      <c r="A38" s="12" t="s">
        <v>13</v>
      </c>
      <c r="B38" s="13" t="s">
        <v>92</v>
      </c>
      <c r="C38" s="12">
        <v>1</v>
      </c>
      <c r="D38" s="12">
        <f t="shared" si="2"/>
        <v>2</v>
      </c>
      <c r="E38" s="13" t="s">
        <v>156</v>
      </c>
      <c r="F38" s="11" t="s">
        <v>155</v>
      </c>
      <c r="G38" s="11" t="s">
        <v>344</v>
      </c>
      <c r="H38" s="12" t="s">
        <v>6</v>
      </c>
    </row>
    <row r="39" spans="1:8" ht="12.75" customHeight="1" x14ac:dyDescent="0.2">
      <c r="A39" s="12" t="s">
        <v>13</v>
      </c>
      <c r="B39" s="13" t="s">
        <v>93</v>
      </c>
      <c r="C39" s="12">
        <v>1</v>
      </c>
      <c r="D39" s="12">
        <f t="shared" si="2"/>
        <v>2</v>
      </c>
      <c r="E39" s="13" t="s">
        <v>157</v>
      </c>
      <c r="F39" s="11" t="s">
        <v>158</v>
      </c>
      <c r="G39" s="11" t="s">
        <v>344</v>
      </c>
      <c r="H39" s="12" t="s">
        <v>6</v>
      </c>
    </row>
    <row r="40" spans="1:8" ht="12.75" customHeight="1" x14ac:dyDescent="0.2">
      <c r="A40" s="12" t="s">
        <v>13</v>
      </c>
      <c r="B40" s="13" t="s">
        <v>97</v>
      </c>
      <c r="C40" s="12">
        <v>1</v>
      </c>
      <c r="D40" s="12">
        <f t="shared" si="2"/>
        <v>2</v>
      </c>
      <c r="E40" s="13" t="s">
        <v>297</v>
      </c>
      <c r="F40" s="11" t="s">
        <v>159</v>
      </c>
      <c r="G40" s="11" t="s">
        <v>344</v>
      </c>
      <c r="H40" s="12" t="s">
        <v>6</v>
      </c>
    </row>
    <row r="41" spans="1:8" ht="12.75" customHeight="1" x14ac:dyDescent="0.2">
      <c r="A41" s="12" t="s">
        <v>13</v>
      </c>
      <c r="B41" s="12" t="s">
        <v>56</v>
      </c>
      <c r="C41" s="12">
        <v>1</v>
      </c>
      <c r="D41" s="12">
        <f t="shared" si="2"/>
        <v>2</v>
      </c>
      <c r="E41" s="13" t="s">
        <v>302</v>
      </c>
      <c r="F41" s="11" t="s">
        <v>280</v>
      </c>
      <c r="G41" s="11" t="s">
        <v>344</v>
      </c>
      <c r="H41" s="12" t="s">
        <v>6</v>
      </c>
    </row>
    <row r="42" spans="1:8" ht="12.75" customHeight="1" x14ac:dyDescent="0.2">
      <c r="A42" s="12" t="s">
        <v>13</v>
      </c>
      <c r="B42" s="12" t="s">
        <v>59</v>
      </c>
      <c r="C42" s="12">
        <v>0</v>
      </c>
      <c r="D42" s="12">
        <f t="shared" si="2"/>
        <v>1</v>
      </c>
      <c r="E42" s="12" t="s">
        <v>298</v>
      </c>
      <c r="F42" s="11" t="s">
        <v>160</v>
      </c>
      <c r="G42" s="11" t="s">
        <v>344</v>
      </c>
      <c r="H42" s="12" t="s">
        <v>6</v>
      </c>
    </row>
    <row r="43" spans="1:8" ht="12.75" customHeight="1" x14ac:dyDescent="0.2">
      <c r="A43" s="12" t="s">
        <v>13</v>
      </c>
      <c r="B43" s="13" t="s">
        <v>94</v>
      </c>
      <c r="C43" s="12">
        <v>1</v>
      </c>
      <c r="D43" s="12">
        <f t="shared" si="2"/>
        <v>2</v>
      </c>
      <c r="E43" s="13" t="s">
        <v>161</v>
      </c>
      <c r="F43" s="11" t="s">
        <v>162</v>
      </c>
      <c r="G43" s="11" t="s">
        <v>344</v>
      </c>
      <c r="H43" s="12" t="s">
        <v>6</v>
      </c>
    </row>
    <row r="44" spans="1:8" ht="12.75" customHeight="1" x14ac:dyDescent="0.2">
      <c r="A44" s="12" t="s">
        <v>13</v>
      </c>
      <c r="B44" s="12" t="s">
        <v>61</v>
      </c>
      <c r="C44" s="12">
        <v>1</v>
      </c>
      <c r="D44" s="12">
        <f t="shared" si="2"/>
        <v>2</v>
      </c>
      <c r="E44" s="13" t="s">
        <v>163</v>
      </c>
      <c r="F44" s="11" t="s">
        <v>164</v>
      </c>
      <c r="G44" s="11" t="s">
        <v>344</v>
      </c>
      <c r="H44" s="12" t="s">
        <v>6</v>
      </c>
    </row>
    <row r="45" spans="1:8" ht="12.75" customHeight="1" x14ac:dyDescent="0.2">
      <c r="A45" s="12" t="s">
        <v>13</v>
      </c>
      <c r="B45" s="13" t="s">
        <v>95</v>
      </c>
      <c r="C45" s="12">
        <v>1</v>
      </c>
      <c r="D45" s="12">
        <f t="shared" si="2"/>
        <v>2</v>
      </c>
      <c r="E45" s="13" t="s">
        <v>165</v>
      </c>
      <c r="F45" s="11" t="s">
        <v>166</v>
      </c>
      <c r="G45" s="11" t="s">
        <v>344</v>
      </c>
      <c r="H45" s="12" t="s">
        <v>6</v>
      </c>
    </row>
    <row r="46" spans="1:8" ht="12.75" customHeight="1" x14ac:dyDescent="0.2">
      <c r="A46" s="12" t="s">
        <v>13</v>
      </c>
      <c r="B46" s="13" t="s">
        <v>96</v>
      </c>
      <c r="C46" s="12">
        <v>4</v>
      </c>
      <c r="D46" s="12">
        <f t="shared" si="2"/>
        <v>5</v>
      </c>
      <c r="E46" s="13" t="s">
        <v>167</v>
      </c>
      <c r="F46" s="11" t="s">
        <v>354</v>
      </c>
      <c r="G46" s="11" t="s">
        <v>342</v>
      </c>
      <c r="H46" s="12" t="s">
        <v>6</v>
      </c>
    </row>
    <row r="47" spans="1:8" ht="12.75" customHeight="1" x14ac:dyDescent="0.2">
      <c r="A47" s="12" t="s">
        <v>13</v>
      </c>
      <c r="B47" s="12" t="s">
        <v>291</v>
      </c>
      <c r="C47" s="12">
        <v>1</v>
      </c>
      <c r="D47" s="12">
        <f t="shared" si="2"/>
        <v>2</v>
      </c>
      <c r="E47" s="12" t="s">
        <v>299</v>
      </c>
      <c r="F47" s="11" t="s">
        <v>168</v>
      </c>
      <c r="G47" s="11" t="s">
        <v>344</v>
      </c>
      <c r="H47" s="12" t="s">
        <v>6</v>
      </c>
    </row>
    <row r="48" spans="1:8" ht="12.75" customHeight="1" x14ac:dyDescent="0.2">
      <c r="A48" s="12" t="s">
        <v>13</v>
      </c>
      <c r="B48" s="12" t="s">
        <v>86</v>
      </c>
      <c r="C48" s="12">
        <v>1</v>
      </c>
      <c r="D48" s="12">
        <f t="shared" si="2"/>
        <v>2</v>
      </c>
      <c r="E48" s="13" t="s">
        <v>303</v>
      </c>
      <c r="F48" s="11" t="s">
        <v>169</v>
      </c>
      <c r="G48" s="11" t="s">
        <v>344</v>
      </c>
      <c r="H48" s="12" t="s">
        <v>6</v>
      </c>
    </row>
    <row r="49" spans="1:8" ht="12.75" customHeight="1" x14ac:dyDescent="0.2">
      <c r="A49" s="12" t="s">
        <v>13</v>
      </c>
      <c r="B49" s="13" t="s">
        <v>99</v>
      </c>
      <c r="C49" s="12">
        <v>1</v>
      </c>
      <c r="D49" s="12">
        <f t="shared" si="2"/>
        <v>2</v>
      </c>
      <c r="E49" s="13" t="s">
        <v>170</v>
      </c>
      <c r="F49" s="11" t="s">
        <v>171</v>
      </c>
      <c r="G49" s="11" t="s">
        <v>344</v>
      </c>
      <c r="H49" s="12" t="s">
        <v>6</v>
      </c>
    </row>
    <row r="50" spans="1:8" ht="12.75" customHeight="1" x14ac:dyDescent="0.2">
      <c r="A50" s="12" t="s">
        <v>7</v>
      </c>
      <c r="B50" s="12" t="s">
        <v>68</v>
      </c>
      <c r="C50" s="12">
        <v>0</v>
      </c>
      <c r="D50" s="12">
        <f t="shared" si="2"/>
        <v>1</v>
      </c>
      <c r="E50" s="12" t="s">
        <v>172</v>
      </c>
      <c r="F50" s="11" t="s">
        <v>173</v>
      </c>
      <c r="G50" s="11" t="s">
        <v>344</v>
      </c>
      <c r="H50" s="12" t="s">
        <v>6</v>
      </c>
    </row>
    <row r="51" spans="1:8" ht="12.75" customHeight="1" x14ac:dyDescent="0.2">
      <c r="A51" s="12" t="s">
        <v>13</v>
      </c>
      <c r="B51" s="12" t="s">
        <v>70</v>
      </c>
      <c r="C51" s="12">
        <v>0</v>
      </c>
      <c r="D51" s="12">
        <f t="shared" si="2"/>
        <v>1</v>
      </c>
      <c r="E51" s="13" t="s">
        <v>174</v>
      </c>
      <c r="F51" s="11" t="s">
        <v>175</v>
      </c>
      <c r="G51" s="11" t="s">
        <v>344</v>
      </c>
      <c r="H51" s="12" t="s">
        <v>6</v>
      </c>
    </row>
    <row r="52" spans="1:8" ht="12.75" customHeight="1" x14ac:dyDescent="0.2">
      <c r="A52" s="12" t="s">
        <v>13</v>
      </c>
      <c r="B52" s="12" t="s">
        <v>14</v>
      </c>
      <c r="C52" s="12">
        <v>1</v>
      </c>
      <c r="D52" s="12">
        <f t="shared" si="2"/>
        <v>2</v>
      </c>
      <c r="E52" s="12" t="s">
        <v>176</v>
      </c>
      <c r="F52" s="11" t="s">
        <v>177</v>
      </c>
      <c r="G52" s="11" t="s">
        <v>344</v>
      </c>
      <c r="H52" s="12" t="s">
        <v>2</v>
      </c>
    </row>
    <row r="53" spans="1:8" ht="12.75" customHeight="1" x14ac:dyDescent="0.2">
      <c r="A53" s="12" t="s">
        <v>7</v>
      </c>
      <c r="B53" s="12" t="s">
        <v>15</v>
      </c>
      <c r="C53" s="12">
        <v>1</v>
      </c>
      <c r="D53" s="12">
        <f t="shared" si="2"/>
        <v>2</v>
      </c>
      <c r="E53" s="12" t="s">
        <v>178</v>
      </c>
      <c r="F53" s="11" t="s">
        <v>128</v>
      </c>
      <c r="G53" s="11" t="s">
        <v>344</v>
      </c>
      <c r="H53" s="12" t="s">
        <v>2</v>
      </c>
    </row>
    <row r="54" spans="1:8" ht="12.75" customHeight="1" x14ac:dyDescent="0.2">
      <c r="A54" s="12" t="s">
        <v>13</v>
      </c>
      <c r="B54" s="12" t="s">
        <v>76</v>
      </c>
      <c r="C54" s="12">
        <v>1</v>
      </c>
      <c r="D54" s="12">
        <f t="shared" si="2"/>
        <v>2</v>
      </c>
      <c r="E54" s="12" t="s">
        <v>179</v>
      </c>
      <c r="F54" s="11" t="s">
        <v>180</v>
      </c>
      <c r="G54" s="11" t="s">
        <v>344</v>
      </c>
      <c r="H54" s="12" t="s">
        <v>2</v>
      </c>
    </row>
    <row r="55" spans="1:8" ht="12.75" customHeight="1" x14ac:dyDescent="0.2">
      <c r="A55" s="12" t="s">
        <v>13</v>
      </c>
      <c r="B55" s="12" t="s">
        <v>18</v>
      </c>
      <c r="C55" s="12">
        <v>1</v>
      </c>
      <c r="D55" s="12">
        <f t="shared" si="2"/>
        <v>2</v>
      </c>
      <c r="E55" s="12" t="s">
        <v>181</v>
      </c>
      <c r="F55" s="11" t="s">
        <v>182</v>
      </c>
      <c r="G55" s="11" t="s">
        <v>344</v>
      </c>
      <c r="H55" s="12" t="s">
        <v>2</v>
      </c>
    </row>
    <row r="56" spans="1:8" ht="12.75" customHeight="1" x14ac:dyDescent="0.2">
      <c r="A56" s="12" t="s">
        <v>13</v>
      </c>
      <c r="B56" s="12" t="s">
        <v>21</v>
      </c>
      <c r="C56" s="12">
        <v>0</v>
      </c>
      <c r="D56" s="12">
        <f t="shared" si="2"/>
        <v>1</v>
      </c>
      <c r="E56" s="12" t="s">
        <v>183</v>
      </c>
      <c r="F56" s="11" t="s">
        <v>184</v>
      </c>
      <c r="G56" s="11" t="s">
        <v>344</v>
      </c>
      <c r="H56" s="12" t="s">
        <v>2</v>
      </c>
    </row>
    <row r="57" spans="1:8" ht="12.75" customHeight="1" x14ac:dyDescent="0.2">
      <c r="A57" s="12" t="s">
        <v>13</v>
      </c>
      <c r="B57" s="12" t="s">
        <v>29</v>
      </c>
      <c r="C57" s="12">
        <v>0</v>
      </c>
      <c r="D57" s="12">
        <f t="shared" si="2"/>
        <v>1</v>
      </c>
      <c r="E57" s="12" t="s">
        <v>185</v>
      </c>
      <c r="F57" s="11" t="s">
        <v>186</v>
      </c>
      <c r="G57" s="11" t="s">
        <v>344</v>
      </c>
      <c r="H57" s="12" t="s">
        <v>2</v>
      </c>
    </row>
    <row r="58" spans="1:8" ht="12.75" customHeight="1" x14ac:dyDescent="0.2">
      <c r="A58" s="12" t="s">
        <v>13</v>
      </c>
      <c r="B58" s="12" t="s">
        <v>30</v>
      </c>
      <c r="C58" s="12">
        <v>0</v>
      </c>
      <c r="D58" s="12">
        <f t="shared" si="2"/>
        <v>1</v>
      </c>
      <c r="E58" s="12" t="s">
        <v>187</v>
      </c>
      <c r="F58" s="11" t="s">
        <v>188</v>
      </c>
      <c r="G58" s="11" t="s">
        <v>344</v>
      </c>
      <c r="H58" s="12" t="s">
        <v>2</v>
      </c>
    </row>
    <row r="59" spans="1:8" ht="12.75" customHeight="1" x14ac:dyDescent="0.2">
      <c r="A59" s="12" t="s">
        <v>7</v>
      </c>
      <c r="B59" s="12" t="s">
        <v>285</v>
      </c>
      <c r="C59" s="12">
        <v>1</v>
      </c>
      <c r="D59" s="12">
        <f t="shared" si="2"/>
        <v>2</v>
      </c>
      <c r="E59" s="12" t="s">
        <v>189</v>
      </c>
      <c r="F59" s="11" t="s">
        <v>190</v>
      </c>
      <c r="G59" s="11" t="s">
        <v>344</v>
      </c>
      <c r="H59" s="12" t="s">
        <v>2</v>
      </c>
    </row>
    <row r="60" spans="1:8" ht="12.75" customHeight="1" x14ac:dyDescent="0.2">
      <c r="A60" s="12" t="s">
        <v>13</v>
      </c>
      <c r="B60" s="12" t="s">
        <v>31</v>
      </c>
      <c r="C60" s="12">
        <v>0</v>
      </c>
      <c r="D60" s="12">
        <f t="shared" si="2"/>
        <v>1</v>
      </c>
      <c r="E60" s="12" t="s">
        <v>191</v>
      </c>
      <c r="F60" s="11" t="s">
        <v>192</v>
      </c>
      <c r="G60" s="11" t="s">
        <v>344</v>
      </c>
      <c r="H60" s="12" t="s">
        <v>2</v>
      </c>
    </row>
    <row r="61" spans="1:8" ht="12.75" customHeight="1" x14ac:dyDescent="0.2">
      <c r="A61" s="12" t="s">
        <v>13</v>
      </c>
      <c r="B61" s="12" t="s">
        <v>78</v>
      </c>
      <c r="C61" s="12">
        <v>1</v>
      </c>
      <c r="D61" s="12">
        <f t="shared" si="2"/>
        <v>2</v>
      </c>
      <c r="E61" s="12" t="s">
        <v>300</v>
      </c>
      <c r="F61" s="11" t="s">
        <v>193</v>
      </c>
      <c r="G61" s="11" t="s">
        <v>344</v>
      </c>
      <c r="H61" s="12" t="s">
        <v>2</v>
      </c>
    </row>
    <row r="62" spans="1:8" ht="12.75" customHeight="1" x14ac:dyDescent="0.2">
      <c r="A62" s="12" t="s">
        <v>7</v>
      </c>
      <c r="B62" s="12" t="s">
        <v>37</v>
      </c>
      <c r="C62" s="12">
        <v>1</v>
      </c>
      <c r="D62" s="12">
        <f t="shared" si="2"/>
        <v>2</v>
      </c>
      <c r="E62" s="12" t="s">
        <v>194</v>
      </c>
      <c r="F62" s="11" t="s">
        <v>195</v>
      </c>
      <c r="G62" s="11" t="s">
        <v>344</v>
      </c>
      <c r="H62" s="12" t="s">
        <v>2</v>
      </c>
    </row>
    <row r="63" spans="1:8" ht="12.75" customHeight="1" x14ac:dyDescent="0.2">
      <c r="A63" s="12" t="s">
        <v>13</v>
      </c>
      <c r="B63" s="12" t="s">
        <v>36</v>
      </c>
      <c r="C63" s="12">
        <v>0</v>
      </c>
      <c r="D63" s="12">
        <f t="shared" si="2"/>
        <v>1</v>
      </c>
      <c r="E63" s="12" t="s">
        <v>294</v>
      </c>
      <c r="F63" s="11" t="s">
        <v>196</v>
      </c>
      <c r="G63" s="11" t="s">
        <v>344</v>
      </c>
      <c r="H63" s="12" t="s">
        <v>2</v>
      </c>
    </row>
    <row r="64" spans="1:8" ht="12.75" customHeight="1" x14ac:dyDescent="0.2">
      <c r="A64" s="12" t="s">
        <v>13</v>
      </c>
      <c r="B64" s="12" t="s">
        <v>39</v>
      </c>
      <c r="C64" s="12">
        <v>1</v>
      </c>
      <c r="D64" s="12">
        <f t="shared" si="2"/>
        <v>2</v>
      </c>
      <c r="E64" s="12" t="s">
        <v>197</v>
      </c>
      <c r="F64" s="11" t="s">
        <v>198</v>
      </c>
      <c r="G64" s="11" t="s">
        <v>344</v>
      </c>
      <c r="H64" s="12" t="s">
        <v>2</v>
      </c>
    </row>
    <row r="65" spans="1:8" ht="12.75" customHeight="1" x14ac:dyDescent="0.2">
      <c r="A65" s="12" t="s">
        <v>13</v>
      </c>
      <c r="B65" s="12" t="s">
        <v>40</v>
      </c>
      <c r="C65" s="12">
        <v>1</v>
      </c>
      <c r="D65" s="12">
        <f t="shared" si="2"/>
        <v>2</v>
      </c>
      <c r="E65" s="12" t="s">
        <v>199</v>
      </c>
      <c r="F65" s="11" t="s">
        <v>200</v>
      </c>
      <c r="G65" s="11" t="s">
        <v>344</v>
      </c>
      <c r="H65" s="12" t="s">
        <v>2</v>
      </c>
    </row>
    <row r="66" spans="1:8" ht="12.75" customHeight="1" x14ac:dyDescent="0.2">
      <c r="A66" s="12" t="s">
        <v>7</v>
      </c>
      <c r="B66" s="12" t="s">
        <v>41</v>
      </c>
      <c r="C66" s="12">
        <v>3</v>
      </c>
      <c r="D66" s="12">
        <f t="shared" si="2"/>
        <v>4</v>
      </c>
      <c r="E66" s="12" t="s">
        <v>201</v>
      </c>
      <c r="F66" s="11" t="s">
        <v>155</v>
      </c>
      <c r="G66" s="11" t="s">
        <v>344</v>
      </c>
      <c r="H66" s="12" t="s">
        <v>2</v>
      </c>
    </row>
    <row r="67" spans="1:8" ht="12.75" customHeight="1" x14ac:dyDescent="0.2">
      <c r="A67" s="12" t="s">
        <v>13</v>
      </c>
      <c r="B67" s="12" t="s">
        <v>45</v>
      </c>
      <c r="C67" s="12">
        <v>0</v>
      </c>
      <c r="D67" s="12">
        <f t="shared" si="2"/>
        <v>1</v>
      </c>
      <c r="E67" s="12" t="s">
        <v>13</v>
      </c>
      <c r="F67" s="11" t="s">
        <v>13</v>
      </c>
      <c r="G67" s="11" t="s">
        <v>13</v>
      </c>
      <c r="H67" s="12" t="s">
        <v>2</v>
      </c>
    </row>
    <row r="68" spans="1:8" ht="12.75" customHeight="1" x14ac:dyDescent="0.2">
      <c r="A68" s="12" t="s">
        <v>7</v>
      </c>
      <c r="B68" s="12" t="s">
        <v>84</v>
      </c>
      <c r="C68" s="12">
        <v>1</v>
      </c>
      <c r="D68" s="12">
        <f t="shared" ref="D68:D99" si="3">C68+1</f>
        <v>2</v>
      </c>
      <c r="E68" s="12" t="s">
        <v>202</v>
      </c>
      <c r="F68" s="11" t="s">
        <v>203</v>
      </c>
      <c r="G68" s="11" t="s">
        <v>344</v>
      </c>
      <c r="H68" s="12" t="s">
        <v>2</v>
      </c>
    </row>
    <row r="69" spans="1:8" ht="12.75" customHeight="1" x14ac:dyDescent="0.2">
      <c r="A69" s="12" t="s">
        <v>13</v>
      </c>
      <c r="B69" s="12" t="s">
        <v>47</v>
      </c>
      <c r="C69" s="12">
        <v>1</v>
      </c>
      <c r="D69" s="12">
        <f t="shared" si="3"/>
        <v>2</v>
      </c>
      <c r="E69" s="12" t="s">
        <v>204</v>
      </c>
      <c r="F69" s="11" t="s">
        <v>205</v>
      </c>
      <c r="G69" s="11" t="s">
        <v>344</v>
      </c>
      <c r="H69" s="12" t="s">
        <v>2</v>
      </c>
    </row>
    <row r="70" spans="1:8" ht="12.75" customHeight="1" x14ac:dyDescent="0.2">
      <c r="A70" s="12" t="s">
        <v>13</v>
      </c>
      <c r="B70" s="12" t="s">
        <v>75</v>
      </c>
      <c r="C70" s="12">
        <v>1</v>
      </c>
      <c r="D70" s="12">
        <f t="shared" si="3"/>
        <v>2</v>
      </c>
      <c r="E70" s="12" t="s">
        <v>301</v>
      </c>
      <c r="F70" s="11" t="s">
        <v>206</v>
      </c>
      <c r="G70" s="11" t="s">
        <v>344</v>
      </c>
      <c r="H70" s="12" t="s">
        <v>2</v>
      </c>
    </row>
    <row r="71" spans="1:8" ht="12.75" customHeight="1" x14ac:dyDescent="0.2">
      <c r="A71" s="12" t="s">
        <v>13</v>
      </c>
      <c r="B71" s="12" t="s">
        <v>72</v>
      </c>
      <c r="C71" s="12">
        <v>0</v>
      </c>
      <c r="D71" s="12">
        <f t="shared" si="3"/>
        <v>1</v>
      </c>
      <c r="E71" s="12" t="s">
        <v>207</v>
      </c>
      <c r="F71" s="11" t="s">
        <v>208</v>
      </c>
      <c r="G71" s="11" t="s">
        <v>344</v>
      </c>
      <c r="H71" s="12" t="s">
        <v>2</v>
      </c>
    </row>
    <row r="72" spans="1:8" ht="12.75" customHeight="1" x14ac:dyDescent="0.2">
      <c r="A72" s="12" t="s">
        <v>13</v>
      </c>
      <c r="B72" s="12" t="s">
        <v>51</v>
      </c>
      <c r="C72" s="12">
        <v>0</v>
      </c>
      <c r="D72" s="12">
        <f t="shared" si="3"/>
        <v>1</v>
      </c>
      <c r="E72" s="12" t="s">
        <v>13</v>
      </c>
      <c r="F72" s="11" t="s">
        <v>13</v>
      </c>
      <c r="G72" s="11" t="s">
        <v>13</v>
      </c>
      <c r="H72" s="12" t="s">
        <v>2</v>
      </c>
    </row>
    <row r="73" spans="1:8" ht="12.75" customHeight="1" x14ac:dyDescent="0.2">
      <c r="A73" s="12" t="s">
        <v>13</v>
      </c>
      <c r="B73" s="12" t="s">
        <v>100</v>
      </c>
      <c r="C73" s="12">
        <v>1</v>
      </c>
      <c r="D73" s="12">
        <f t="shared" si="3"/>
        <v>2</v>
      </c>
      <c r="E73" s="12" t="s">
        <v>13</v>
      </c>
      <c r="F73" s="11" t="s">
        <v>13</v>
      </c>
      <c r="G73" s="11" t="s">
        <v>13</v>
      </c>
      <c r="H73" s="12" t="s">
        <v>2</v>
      </c>
    </row>
    <row r="74" spans="1:8" ht="12.75" customHeight="1" x14ac:dyDescent="0.2">
      <c r="A74" s="12" t="s">
        <v>13</v>
      </c>
      <c r="B74" s="12" t="s">
        <v>77</v>
      </c>
      <c r="C74" s="12">
        <v>1</v>
      </c>
      <c r="D74" s="12">
        <f t="shared" si="3"/>
        <v>2</v>
      </c>
      <c r="E74" s="12" t="s">
        <v>209</v>
      </c>
      <c r="F74" s="11" t="s">
        <v>210</v>
      </c>
      <c r="G74" s="11" t="s">
        <v>344</v>
      </c>
      <c r="H74" s="12" t="s">
        <v>2</v>
      </c>
    </row>
    <row r="75" spans="1:8" ht="12.75" customHeight="1" x14ac:dyDescent="0.2">
      <c r="A75" s="12" t="s">
        <v>13</v>
      </c>
      <c r="B75" s="12" t="s">
        <v>52</v>
      </c>
      <c r="C75" s="12">
        <v>0</v>
      </c>
      <c r="D75" s="12">
        <f t="shared" si="3"/>
        <v>1</v>
      </c>
      <c r="E75" s="12" t="s">
        <v>211</v>
      </c>
      <c r="F75" s="11" t="s">
        <v>212</v>
      </c>
      <c r="G75" s="11" t="s">
        <v>344</v>
      </c>
      <c r="H75" s="12" t="s">
        <v>2</v>
      </c>
    </row>
    <row r="76" spans="1:8" ht="12.75" customHeight="1" x14ac:dyDescent="0.2">
      <c r="A76" s="12" t="s">
        <v>13</v>
      </c>
      <c r="B76" s="12" t="s">
        <v>74</v>
      </c>
      <c r="C76" s="12">
        <v>1</v>
      </c>
      <c r="D76" s="12">
        <f t="shared" si="3"/>
        <v>2</v>
      </c>
      <c r="E76" s="12" t="s">
        <v>306</v>
      </c>
      <c r="F76" s="11" t="s">
        <v>213</v>
      </c>
      <c r="G76" s="11" t="s">
        <v>344</v>
      </c>
      <c r="H76" s="12" t="s">
        <v>2</v>
      </c>
    </row>
    <row r="77" spans="1:8" ht="12.75" customHeight="1" x14ac:dyDescent="0.2">
      <c r="A77" s="12" t="s">
        <v>13</v>
      </c>
      <c r="B77" s="12" t="s">
        <v>55</v>
      </c>
      <c r="C77" s="12">
        <v>1</v>
      </c>
      <c r="D77" s="12">
        <f t="shared" si="3"/>
        <v>2</v>
      </c>
      <c r="E77" s="12" t="s">
        <v>214</v>
      </c>
      <c r="F77" s="11" t="s">
        <v>128</v>
      </c>
      <c r="G77" s="11" t="s">
        <v>344</v>
      </c>
      <c r="H77" s="12" t="s">
        <v>2</v>
      </c>
    </row>
    <row r="78" spans="1:8" ht="12.75" customHeight="1" x14ac:dyDescent="0.2">
      <c r="A78" s="12" t="s">
        <v>13</v>
      </c>
      <c r="B78" s="12" t="s">
        <v>57</v>
      </c>
      <c r="C78" s="12">
        <v>1</v>
      </c>
      <c r="D78" s="12">
        <f t="shared" si="3"/>
        <v>2</v>
      </c>
      <c r="E78" s="12" t="s">
        <v>13</v>
      </c>
      <c r="F78" s="11" t="s">
        <v>13</v>
      </c>
      <c r="G78" s="11" t="s">
        <v>13</v>
      </c>
      <c r="H78" s="12" t="s">
        <v>2</v>
      </c>
    </row>
    <row r="79" spans="1:8" ht="12.75" customHeight="1" x14ac:dyDescent="0.2">
      <c r="A79" s="12" t="s">
        <v>13</v>
      </c>
      <c r="B79" s="12" t="s">
        <v>71</v>
      </c>
      <c r="C79" s="12">
        <v>0</v>
      </c>
      <c r="D79" s="12">
        <f t="shared" si="3"/>
        <v>1</v>
      </c>
      <c r="E79" s="12" t="s">
        <v>215</v>
      </c>
      <c r="F79" s="11" t="s">
        <v>216</v>
      </c>
      <c r="G79" s="11" t="s">
        <v>344</v>
      </c>
      <c r="H79" s="12" t="s">
        <v>2</v>
      </c>
    </row>
    <row r="80" spans="1:8" ht="12.75" customHeight="1" x14ac:dyDescent="0.2">
      <c r="A80" s="12" t="s">
        <v>7</v>
      </c>
      <c r="B80" s="12" t="s">
        <v>58</v>
      </c>
      <c r="C80" s="12">
        <v>1</v>
      </c>
      <c r="D80" s="12">
        <f t="shared" si="3"/>
        <v>2</v>
      </c>
      <c r="E80" s="12" t="s">
        <v>305</v>
      </c>
      <c r="F80" s="11" t="s">
        <v>217</v>
      </c>
      <c r="G80" s="11" t="s">
        <v>344</v>
      </c>
      <c r="H80" s="12" t="s">
        <v>2</v>
      </c>
    </row>
    <row r="81" spans="1:8" ht="12.75" customHeight="1" x14ac:dyDescent="0.2">
      <c r="A81" s="12" t="s">
        <v>7</v>
      </c>
      <c r="B81" s="12" t="s">
        <v>60</v>
      </c>
      <c r="C81" s="12">
        <v>4</v>
      </c>
      <c r="D81" s="12">
        <f t="shared" si="3"/>
        <v>5</v>
      </c>
      <c r="E81" s="12" t="s">
        <v>218</v>
      </c>
      <c r="F81" s="11" t="s">
        <v>155</v>
      </c>
      <c r="G81" s="11" t="s">
        <v>344</v>
      </c>
      <c r="H81" s="12" t="s">
        <v>2</v>
      </c>
    </row>
    <row r="82" spans="1:8" ht="12.75" customHeight="1" x14ac:dyDescent="0.2">
      <c r="A82" s="12" t="s">
        <v>13</v>
      </c>
      <c r="B82" s="12" t="s">
        <v>63</v>
      </c>
      <c r="C82" s="12">
        <v>1</v>
      </c>
      <c r="D82" s="12">
        <f t="shared" si="3"/>
        <v>2</v>
      </c>
      <c r="E82" s="12" t="s">
        <v>219</v>
      </c>
      <c r="F82" s="11" t="s">
        <v>220</v>
      </c>
      <c r="G82" s="11" t="s">
        <v>344</v>
      </c>
      <c r="H82" s="12" t="s">
        <v>2</v>
      </c>
    </row>
    <row r="83" spans="1:8" ht="12.75" customHeight="1" x14ac:dyDescent="0.2">
      <c r="A83" s="12" t="s">
        <v>13</v>
      </c>
      <c r="B83" s="12" t="s">
        <v>66</v>
      </c>
      <c r="C83" s="12">
        <v>1</v>
      </c>
      <c r="D83" s="12">
        <f t="shared" si="3"/>
        <v>2</v>
      </c>
      <c r="E83" s="12" t="s">
        <v>221</v>
      </c>
      <c r="F83" s="11" t="s">
        <v>155</v>
      </c>
      <c r="G83" s="11" t="s">
        <v>344</v>
      </c>
      <c r="H83" s="12" t="s">
        <v>2</v>
      </c>
    </row>
    <row r="84" spans="1:8" ht="12.75" customHeight="1" x14ac:dyDescent="0.2">
      <c r="A84" s="12" t="s">
        <v>7</v>
      </c>
      <c r="B84" s="12" t="s">
        <v>69</v>
      </c>
      <c r="C84" s="12">
        <v>1</v>
      </c>
      <c r="D84" s="12">
        <f t="shared" si="3"/>
        <v>2</v>
      </c>
      <c r="E84" s="12" t="s">
        <v>222</v>
      </c>
      <c r="F84" s="11" t="s">
        <v>223</v>
      </c>
      <c r="G84" s="11" t="s">
        <v>344</v>
      </c>
      <c r="H84" s="12" t="s">
        <v>2</v>
      </c>
    </row>
    <row r="85" spans="1:8" ht="12.75" customHeight="1" x14ac:dyDescent="0.2">
      <c r="A85" s="12" t="s">
        <v>13</v>
      </c>
      <c r="B85" s="12" t="s">
        <v>23</v>
      </c>
      <c r="C85" s="12">
        <v>0</v>
      </c>
      <c r="D85" s="12">
        <f t="shared" si="3"/>
        <v>1</v>
      </c>
      <c r="E85" s="12" t="s">
        <v>224</v>
      </c>
      <c r="F85" s="11" t="s">
        <v>128</v>
      </c>
      <c r="G85" s="11" t="s">
        <v>344</v>
      </c>
      <c r="H85" s="12" t="s">
        <v>4</v>
      </c>
    </row>
    <row r="86" spans="1:8" ht="12.75" customHeight="1" x14ac:dyDescent="0.2">
      <c r="A86" s="12" t="s">
        <v>7</v>
      </c>
      <c r="B86" s="12" t="s">
        <v>25</v>
      </c>
      <c r="C86" s="12">
        <v>2</v>
      </c>
      <c r="D86" s="12">
        <f t="shared" si="3"/>
        <v>3</v>
      </c>
      <c r="E86" s="12" t="s">
        <v>225</v>
      </c>
      <c r="F86" s="11" t="s">
        <v>226</v>
      </c>
      <c r="G86" s="11" t="s">
        <v>344</v>
      </c>
      <c r="H86" s="12" t="s">
        <v>4</v>
      </c>
    </row>
    <row r="87" spans="1:8" ht="12.75" customHeight="1" x14ac:dyDescent="0.2">
      <c r="A87" s="12" t="s">
        <v>7</v>
      </c>
      <c r="B87" s="12" t="s">
        <v>34</v>
      </c>
      <c r="C87" s="12">
        <v>1</v>
      </c>
      <c r="D87" s="12">
        <f t="shared" si="3"/>
        <v>2</v>
      </c>
      <c r="E87" s="12" t="s">
        <v>227</v>
      </c>
      <c r="F87" s="11" t="s">
        <v>228</v>
      </c>
      <c r="G87" s="11" t="s">
        <v>344</v>
      </c>
      <c r="H87" s="12" t="s">
        <v>4</v>
      </c>
    </row>
    <row r="88" spans="1:8" ht="12.75" customHeight="1" x14ac:dyDescent="0.2">
      <c r="A88" s="12" t="s">
        <v>7</v>
      </c>
      <c r="B88" s="12" t="s">
        <v>293</v>
      </c>
      <c r="C88" s="12">
        <v>1</v>
      </c>
      <c r="D88" s="12">
        <f t="shared" si="3"/>
        <v>2</v>
      </c>
      <c r="E88" s="12" t="s">
        <v>229</v>
      </c>
      <c r="F88" s="11" t="s">
        <v>230</v>
      </c>
      <c r="G88" s="11" t="s">
        <v>344</v>
      </c>
      <c r="H88" s="12" t="s">
        <v>4</v>
      </c>
    </row>
    <row r="89" spans="1:8" ht="12.75" customHeight="1" x14ac:dyDescent="0.2">
      <c r="A89" s="12" t="s">
        <v>7</v>
      </c>
      <c r="B89" s="12" t="s">
        <v>35</v>
      </c>
      <c r="C89" s="12">
        <v>1</v>
      </c>
      <c r="D89" s="12">
        <f t="shared" si="3"/>
        <v>2</v>
      </c>
      <c r="E89" s="12" t="s">
        <v>231</v>
      </c>
      <c r="F89" s="11" t="s">
        <v>232</v>
      </c>
      <c r="G89" s="11" t="s">
        <v>344</v>
      </c>
      <c r="H89" s="12" t="s">
        <v>4</v>
      </c>
    </row>
    <row r="90" spans="1:8" ht="12.75" customHeight="1" x14ac:dyDescent="0.2">
      <c r="A90" s="12" t="s">
        <v>13</v>
      </c>
      <c r="B90" s="12" t="s">
        <v>38</v>
      </c>
      <c r="C90" s="12">
        <v>1</v>
      </c>
      <c r="D90" s="12">
        <f t="shared" si="3"/>
        <v>2</v>
      </c>
      <c r="E90" s="12" t="s">
        <v>233</v>
      </c>
      <c r="F90" s="11" t="s">
        <v>234</v>
      </c>
      <c r="G90" s="11" t="s">
        <v>344</v>
      </c>
      <c r="H90" s="12" t="s">
        <v>4</v>
      </c>
    </row>
    <row r="91" spans="1:8" ht="12.75" customHeight="1" x14ac:dyDescent="0.2">
      <c r="A91" s="12" t="s">
        <v>13</v>
      </c>
      <c r="B91" s="12" t="s">
        <v>286</v>
      </c>
      <c r="C91" s="12">
        <v>1</v>
      </c>
      <c r="D91" s="12">
        <f t="shared" si="3"/>
        <v>2</v>
      </c>
      <c r="E91" s="12" t="s">
        <v>287</v>
      </c>
      <c r="F91" s="11" t="s">
        <v>288</v>
      </c>
      <c r="G91" s="11" t="s">
        <v>344</v>
      </c>
      <c r="H91" s="12" t="s">
        <v>4</v>
      </c>
    </row>
    <row r="92" spans="1:8" ht="12.75" customHeight="1" x14ac:dyDescent="0.2">
      <c r="A92" s="12" t="s">
        <v>13</v>
      </c>
      <c r="B92" s="12" t="s">
        <v>46</v>
      </c>
      <c r="C92" s="12">
        <v>0</v>
      </c>
      <c r="D92" s="12">
        <f t="shared" si="3"/>
        <v>1</v>
      </c>
      <c r="E92" s="12" t="s">
        <v>235</v>
      </c>
      <c r="F92" s="11" t="s">
        <v>128</v>
      </c>
      <c r="G92" s="11" t="s">
        <v>344</v>
      </c>
      <c r="H92" s="12" t="s">
        <v>4</v>
      </c>
    </row>
    <row r="93" spans="1:8" ht="12.75" customHeight="1" x14ac:dyDescent="0.2">
      <c r="A93" s="12" t="s">
        <v>7</v>
      </c>
      <c r="B93" s="12" t="s">
        <v>50</v>
      </c>
      <c r="C93" s="12">
        <v>1</v>
      </c>
      <c r="D93" s="12">
        <f t="shared" si="3"/>
        <v>2</v>
      </c>
      <c r="E93" s="12" t="s">
        <v>224</v>
      </c>
      <c r="F93" s="11" t="s">
        <v>128</v>
      </c>
      <c r="G93" s="11" t="s">
        <v>344</v>
      </c>
      <c r="H93" s="12" t="s">
        <v>4</v>
      </c>
    </row>
    <row r="94" spans="1:8" ht="12.75" customHeight="1" x14ac:dyDescent="0.2">
      <c r="A94" s="12" t="s">
        <v>13</v>
      </c>
      <c r="B94" s="12" t="s">
        <v>53</v>
      </c>
      <c r="C94" s="12">
        <v>0</v>
      </c>
      <c r="D94" s="12">
        <f t="shared" si="3"/>
        <v>1</v>
      </c>
      <c r="E94" s="12" t="s">
        <v>236</v>
      </c>
      <c r="F94" s="11" t="s">
        <v>237</v>
      </c>
      <c r="G94" s="11" t="s">
        <v>344</v>
      </c>
      <c r="H94" s="12" t="s">
        <v>4</v>
      </c>
    </row>
    <row r="95" spans="1:8" ht="12.75" customHeight="1" x14ac:dyDescent="0.2">
      <c r="A95" s="12" t="s">
        <v>13</v>
      </c>
      <c r="B95" s="12" t="s">
        <v>54</v>
      </c>
      <c r="C95" s="12">
        <v>2</v>
      </c>
      <c r="D95" s="12">
        <f t="shared" si="3"/>
        <v>3</v>
      </c>
      <c r="E95" s="12" t="s">
        <v>13</v>
      </c>
      <c r="F95" s="11" t="s">
        <v>13</v>
      </c>
      <c r="G95" s="11" t="s">
        <v>13</v>
      </c>
      <c r="H95" s="12" t="s">
        <v>4</v>
      </c>
    </row>
    <row r="96" spans="1:8" ht="12.75" customHeight="1" x14ac:dyDescent="0.2">
      <c r="A96" s="12" t="s">
        <v>13</v>
      </c>
      <c r="B96" s="12" t="s">
        <v>73</v>
      </c>
      <c r="C96" s="12">
        <v>1</v>
      </c>
      <c r="D96" s="12">
        <f t="shared" si="3"/>
        <v>2</v>
      </c>
      <c r="E96" s="12" t="s">
        <v>238</v>
      </c>
      <c r="F96" s="11" t="s">
        <v>213</v>
      </c>
      <c r="G96" s="11" t="s">
        <v>344</v>
      </c>
      <c r="H96" s="12" t="s">
        <v>4</v>
      </c>
    </row>
    <row r="97" spans="1:8" ht="12.75" customHeight="1" x14ac:dyDescent="0.2">
      <c r="A97" s="12" t="s">
        <v>13</v>
      </c>
      <c r="B97" s="12" t="s">
        <v>62</v>
      </c>
      <c r="C97" s="12">
        <v>0</v>
      </c>
      <c r="D97" s="12">
        <f t="shared" si="3"/>
        <v>1</v>
      </c>
      <c r="E97" s="12" t="s">
        <v>224</v>
      </c>
      <c r="F97" s="11" t="s">
        <v>128</v>
      </c>
      <c r="G97" s="11" t="s">
        <v>344</v>
      </c>
      <c r="H97" s="12" t="s">
        <v>4</v>
      </c>
    </row>
    <row r="98" spans="1:8" ht="12.75" customHeight="1" x14ac:dyDescent="0.2">
      <c r="A98" s="12" t="s">
        <v>13</v>
      </c>
      <c r="B98" s="12" t="s">
        <v>64</v>
      </c>
      <c r="C98" s="12">
        <v>1</v>
      </c>
      <c r="D98" s="12">
        <f t="shared" si="3"/>
        <v>2</v>
      </c>
      <c r="E98" s="12" t="s">
        <v>239</v>
      </c>
      <c r="F98" s="11" t="s">
        <v>144</v>
      </c>
      <c r="G98" s="11" t="s">
        <v>344</v>
      </c>
      <c r="H98" s="12" t="s">
        <v>4</v>
      </c>
    </row>
    <row r="99" spans="1:8" ht="12.75" customHeight="1" x14ac:dyDescent="0.2">
      <c r="A99" s="12" t="s">
        <v>13</v>
      </c>
      <c r="B99" s="12" t="s">
        <v>79</v>
      </c>
      <c r="C99" s="12">
        <v>1</v>
      </c>
      <c r="D99" s="12">
        <f t="shared" si="3"/>
        <v>2</v>
      </c>
      <c r="E99" s="12" t="s">
        <v>13</v>
      </c>
      <c r="F99" s="11" t="s">
        <v>13</v>
      </c>
      <c r="G99" s="11" t="s">
        <v>13</v>
      </c>
      <c r="H99" s="12" t="s">
        <v>4</v>
      </c>
    </row>
    <row r="100" spans="1:8" ht="12.75" customHeight="1" x14ac:dyDescent="0.2">
      <c r="A100" s="12" t="s">
        <v>13</v>
      </c>
      <c r="B100" s="12" t="s">
        <v>80</v>
      </c>
      <c r="C100" s="12">
        <v>1</v>
      </c>
      <c r="D100" s="12">
        <f t="shared" ref="D100:D129" si="4">C100+1</f>
        <v>2</v>
      </c>
      <c r="E100" s="12" t="s">
        <v>240</v>
      </c>
      <c r="F100" s="11" t="s">
        <v>173</v>
      </c>
      <c r="G100" s="11" t="s">
        <v>344</v>
      </c>
      <c r="H100" s="12" t="s">
        <v>4</v>
      </c>
    </row>
    <row r="101" spans="1:8" ht="12.75" customHeight="1" x14ac:dyDescent="0.2">
      <c r="A101" s="12" t="s">
        <v>13</v>
      </c>
      <c r="B101" s="12" t="s">
        <v>105</v>
      </c>
      <c r="C101" s="12">
        <v>1</v>
      </c>
      <c r="D101" s="12">
        <f t="shared" si="4"/>
        <v>2</v>
      </c>
      <c r="E101" s="12" t="s">
        <v>241</v>
      </c>
      <c r="F101" s="11" t="s">
        <v>242</v>
      </c>
      <c r="G101" s="11" t="s">
        <v>344</v>
      </c>
      <c r="H101" s="12" t="s">
        <v>0</v>
      </c>
    </row>
    <row r="102" spans="1:8" ht="12.75" customHeight="1" x14ac:dyDescent="0.2">
      <c r="A102" s="12" t="s">
        <v>13</v>
      </c>
      <c r="B102" s="12" t="s">
        <v>106</v>
      </c>
      <c r="C102" s="12">
        <v>1</v>
      </c>
      <c r="D102" s="12">
        <f t="shared" si="4"/>
        <v>2</v>
      </c>
      <c r="E102" s="12" t="s">
        <v>243</v>
      </c>
      <c r="F102" s="11" t="s">
        <v>244</v>
      </c>
      <c r="G102" s="11" t="s">
        <v>344</v>
      </c>
      <c r="H102" s="12" t="s">
        <v>0</v>
      </c>
    </row>
    <row r="103" spans="1:8" ht="12.75" customHeight="1" x14ac:dyDescent="0.2">
      <c r="A103" s="12" t="s">
        <v>7</v>
      </c>
      <c r="B103" s="12" t="s">
        <v>109</v>
      </c>
      <c r="C103" s="12">
        <v>1</v>
      </c>
      <c r="D103" s="12">
        <f t="shared" si="4"/>
        <v>2</v>
      </c>
      <c r="E103" s="12" t="s">
        <v>247</v>
      </c>
      <c r="F103" s="11" t="s">
        <v>155</v>
      </c>
      <c r="G103" s="11" t="s">
        <v>344</v>
      </c>
      <c r="H103" s="12" t="s">
        <v>0</v>
      </c>
    </row>
    <row r="104" spans="1:8" ht="12.75" customHeight="1" x14ac:dyDescent="0.2">
      <c r="A104" s="12" t="s">
        <v>7</v>
      </c>
      <c r="B104" s="12" t="s">
        <v>32</v>
      </c>
      <c r="C104" s="12">
        <v>0</v>
      </c>
      <c r="D104" s="12">
        <f t="shared" si="4"/>
        <v>1</v>
      </c>
      <c r="E104" s="12" t="s">
        <v>248</v>
      </c>
      <c r="F104" s="11" t="s">
        <v>249</v>
      </c>
      <c r="G104" s="11" t="s">
        <v>344</v>
      </c>
      <c r="H104" s="12" t="s">
        <v>0</v>
      </c>
    </row>
    <row r="105" spans="1:8" ht="12.75" customHeight="1" x14ac:dyDescent="0.2">
      <c r="A105" s="12" t="s">
        <v>13</v>
      </c>
      <c r="B105" s="12" t="s">
        <v>108</v>
      </c>
      <c r="C105" s="12">
        <v>1</v>
      </c>
      <c r="D105" s="12">
        <f t="shared" si="4"/>
        <v>2</v>
      </c>
      <c r="E105" s="12" t="s">
        <v>250</v>
      </c>
      <c r="F105" s="11" t="s">
        <v>346</v>
      </c>
      <c r="G105" s="11" t="s">
        <v>344</v>
      </c>
      <c r="H105" s="12" t="s">
        <v>0</v>
      </c>
    </row>
    <row r="106" spans="1:8" ht="12.75" customHeight="1" x14ac:dyDescent="0.2">
      <c r="A106" s="12" t="s">
        <v>13</v>
      </c>
      <c r="B106" s="12" t="s">
        <v>289</v>
      </c>
      <c r="C106" s="12">
        <v>1</v>
      </c>
      <c r="D106" s="12">
        <f t="shared" si="4"/>
        <v>2</v>
      </c>
      <c r="E106" s="12" t="s">
        <v>290</v>
      </c>
      <c r="F106" s="11" t="s">
        <v>345</v>
      </c>
      <c r="G106" s="11" t="s">
        <v>344</v>
      </c>
      <c r="H106" s="12" t="s">
        <v>0</v>
      </c>
    </row>
    <row r="107" spans="1:8" ht="12.75" customHeight="1" x14ac:dyDescent="0.2">
      <c r="A107" s="12" t="s">
        <v>13</v>
      </c>
      <c r="B107" s="12" t="s">
        <v>126</v>
      </c>
      <c r="C107" s="12">
        <v>2</v>
      </c>
      <c r="D107" s="12">
        <f t="shared" si="4"/>
        <v>3</v>
      </c>
      <c r="E107" s="12" t="s">
        <v>259</v>
      </c>
      <c r="F107" s="11" t="s">
        <v>252</v>
      </c>
      <c r="G107" s="11" t="s">
        <v>344</v>
      </c>
      <c r="H107" s="12" t="s">
        <v>0</v>
      </c>
    </row>
    <row r="108" spans="1:8" ht="12.75" customHeight="1" x14ac:dyDescent="0.2">
      <c r="A108" s="12" t="s">
        <v>13</v>
      </c>
      <c r="B108" s="12" t="s">
        <v>111</v>
      </c>
      <c r="C108" s="12">
        <v>1</v>
      </c>
      <c r="D108" s="12">
        <f t="shared" si="4"/>
        <v>2</v>
      </c>
      <c r="E108" s="12" t="s">
        <v>253</v>
      </c>
      <c r="F108" s="11" t="s">
        <v>254</v>
      </c>
      <c r="G108" s="11" t="s">
        <v>344</v>
      </c>
      <c r="H108" s="12" t="s">
        <v>0</v>
      </c>
    </row>
    <row r="109" spans="1:8" ht="12.75" customHeight="1" x14ac:dyDescent="0.2">
      <c r="A109" s="12" t="s">
        <v>13</v>
      </c>
      <c r="B109" s="12" t="s">
        <v>112</v>
      </c>
      <c r="C109" s="11">
        <v>1</v>
      </c>
      <c r="D109" s="11">
        <f t="shared" si="4"/>
        <v>2</v>
      </c>
      <c r="E109" s="12" t="s">
        <v>255</v>
      </c>
      <c r="F109" s="11" t="s">
        <v>155</v>
      </c>
      <c r="G109" s="11" t="s">
        <v>344</v>
      </c>
      <c r="H109" s="12" t="s">
        <v>0</v>
      </c>
    </row>
    <row r="110" spans="1:8" ht="12.75" customHeight="1" x14ac:dyDescent="0.2">
      <c r="A110" s="12" t="s">
        <v>13</v>
      </c>
      <c r="B110" s="12" t="s">
        <v>103</v>
      </c>
      <c r="C110" s="12">
        <v>1</v>
      </c>
      <c r="D110" s="12">
        <f t="shared" si="4"/>
        <v>2</v>
      </c>
      <c r="E110" s="12" t="s">
        <v>264</v>
      </c>
      <c r="F110" s="11" t="s">
        <v>265</v>
      </c>
      <c r="G110" s="11" t="s">
        <v>344</v>
      </c>
      <c r="H110" s="12" t="s">
        <v>0</v>
      </c>
    </row>
    <row r="111" spans="1:8" ht="12.75" customHeight="1" x14ac:dyDescent="0.2">
      <c r="A111" s="12" t="s">
        <v>13</v>
      </c>
      <c r="B111" s="12" t="s">
        <v>104</v>
      </c>
      <c r="C111" s="12">
        <v>1</v>
      </c>
      <c r="D111" s="12">
        <f t="shared" si="4"/>
        <v>2</v>
      </c>
      <c r="E111" s="12" t="s">
        <v>266</v>
      </c>
      <c r="F111" s="11" t="s">
        <v>160</v>
      </c>
      <c r="G111" s="11" t="s">
        <v>344</v>
      </c>
      <c r="H111" s="12" t="s">
        <v>0</v>
      </c>
    </row>
    <row r="112" spans="1:8" ht="12.75" customHeight="1" x14ac:dyDescent="0.2">
      <c r="A112" s="12" t="s">
        <v>13</v>
      </c>
      <c r="B112" s="12" t="s">
        <v>124</v>
      </c>
      <c r="C112" s="12">
        <v>1</v>
      </c>
      <c r="D112" s="12">
        <f t="shared" si="4"/>
        <v>2</v>
      </c>
      <c r="E112" s="12" t="s">
        <v>267</v>
      </c>
      <c r="F112" s="11" t="s">
        <v>268</v>
      </c>
      <c r="G112" s="11" t="s">
        <v>344</v>
      </c>
      <c r="H112" s="12" t="s">
        <v>0</v>
      </c>
    </row>
    <row r="113" spans="1:8" ht="12.75" customHeight="1" x14ac:dyDescent="0.2">
      <c r="A113" s="12" t="s">
        <v>13</v>
      </c>
      <c r="B113" s="12" t="s">
        <v>125</v>
      </c>
      <c r="C113" s="12">
        <v>1</v>
      </c>
      <c r="D113" s="12">
        <f t="shared" si="4"/>
        <v>2</v>
      </c>
      <c r="E113" s="12" t="s">
        <v>241</v>
      </c>
      <c r="F113" s="11" t="s">
        <v>242</v>
      </c>
      <c r="G113" s="11" t="s">
        <v>344</v>
      </c>
      <c r="H113" s="12" t="s">
        <v>0</v>
      </c>
    </row>
    <row r="114" spans="1:8" ht="12.75" x14ac:dyDescent="0.2">
      <c r="A114" s="12" t="s">
        <v>13</v>
      </c>
      <c r="B114" s="12" t="s">
        <v>117</v>
      </c>
      <c r="C114" s="12">
        <v>1</v>
      </c>
      <c r="D114" s="12">
        <f t="shared" si="4"/>
        <v>2</v>
      </c>
      <c r="E114" s="12" t="s">
        <v>207</v>
      </c>
      <c r="F114" s="11" t="s">
        <v>208</v>
      </c>
      <c r="G114" s="11" t="s">
        <v>344</v>
      </c>
      <c r="H114" s="12" t="s">
        <v>0</v>
      </c>
    </row>
    <row r="115" spans="1:8" ht="12.75" x14ac:dyDescent="0.2">
      <c r="A115" s="12" t="s">
        <v>13</v>
      </c>
      <c r="B115" s="12" t="s">
        <v>110</v>
      </c>
      <c r="C115" s="12">
        <v>1</v>
      </c>
      <c r="D115" s="12">
        <f t="shared" si="4"/>
        <v>2</v>
      </c>
      <c r="E115" s="12" t="s">
        <v>251</v>
      </c>
      <c r="F115" s="11" t="s">
        <v>252</v>
      </c>
      <c r="G115" s="11" t="s">
        <v>344</v>
      </c>
      <c r="H115" s="12" t="s">
        <v>0</v>
      </c>
    </row>
    <row r="116" spans="1:8" ht="12.75" x14ac:dyDescent="0.2">
      <c r="A116" s="12" t="s">
        <v>13</v>
      </c>
      <c r="B116" s="12" t="s">
        <v>121</v>
      </c>
      <c r="C116" s="12">
        <v>1</v>
      </c>
      <c r="D116" s="12">
        <f t="shared" si="4"/>
        <v>2</v>
      </c>
      <c r="E116" s="12" t="s">
        <v>274</v>
      </c>
      <c r="F116" s="11" t="s">
        <v>275</v>
      </c>
      <c r="G116" s="11" t="s">
        <v>344</v>
      </c>
      <c r="H116" s="12" t="s">
        <v>0</v>
      </c>
    </row>
    <row r="117" spans="1:8" ht="12.75" x14ac:dyDescent="0.2">
      <c r="A117" s="12" t="s">
        <v>13</v>
      </c>
      <c r="B117" s="12" t="s">
        <v>118</v>
      </c>
      <c r="C117" s="12">
        <v>0</v>
      </c>
      <c r="D117" s="12">
        <f t="shared" si="4"/>
        <v>1</v>
      </c>
      <c r="E117" s="12" t="s">
        <v>307</v>
      </c>
      <c r="F117" s="11" t="s">
        <v>271</v>
      </c>
      <c r="G117" s="11" t="s">
        <v>344</v>
      </c>
      <c r="H117" s="12" t="s">
        <v>0</v>
      </c>
    </row>
    <row r="118" spans="1:8" ht="12.75" x14ac:dyDescent="0.2">
      <c r="A118" s="12" t="s">
        <v>13</v>
      </c>
      <c r="B118" s="12" t="s">
        <v>122</v>
      </c>
      <c r="C118" s="12">
        <v>1</v>
      </c>
      <c r="D118" s="12">
        <f t="shared" si="4"/>
        <v>2</v>
      </c>
      <c r="E118" s="12" t="s">
        <v>276</v>
      </c>
      <c r="F118" s="11" t="s">
        <v>277</v>
      </c>
      <c r="G118" s="11" t="s">
        <v>344</v>
      </c>
      <c r="H118" s="12" t="s">
        <v>0</v>
      </c>
    </row>
    <row r="119" spans="1:8" ht="12.75" x14ac:dyDescent="0.2">
      <c r="A119" s="12" t="s">
        <v>13</v>
      </c>
      <c r="B119" s="12" t="s">
        <v>101</v>
      </c>
      <c r="C119" s="12">
        <v>1</v>
      </c>
      <c r="D119" s="12">
        <f t="shared" si="4"/>
        <v>2</v>
      </c>
      <c r="E119" s="12" t="s">
        <v>256</v>
      </c>
      <c r="F119" s="11" t="s">
        <v>281</v>
      </c>
      <c r="G119" s="11" t="s">
        <v>344</v>
      </c>
      <c r="H119" s="12" t="s">
        <v>0</v>
      </c>
    </row>
    <row r="120" spans="1:8" ht="12.75" x14ac:dyDescent="0.2">
      <c r="A120" s="12" t="s">
        <v>13</v>
      </c>
      <c r="B120" s="12" t="s">
        <v>123</v>
      </c>
      <c r="C120" s="12">
        <v>1</v>
      </c>
      <c r="D120" s="12">
        <f t="shared" si="4"/>
        <v>2</v>
      </c>
      <c r="E120" s="12" t="s">
        <v>278</v>
      </c>
      <c r="F120" s="11" t="s">
        <v>279</v>
      </c>
      <c r="G120" s="11" t="s">
        <v>344</v>
      </c>
      <c r="H120" s="12" t="s">
        <v>0</v>
      </c>
    </row>
    <row r="121" spans="1:8" ht="12.75" x14ac:dyDescent="0.2">
      <c r="A121" s="12" t="s">
        <v>13</v>
      </c>
      <c r="B121" s="12" t="s">
        <v>107</v>
      </c>
      <c r="C121" s="12">
        <v>1</v>
      </c>
      <c r="D121" s="12">
        <f t="shared" si="4"/>
        <v>2</v>
      </c>
      <c r="E121" s="12" t="s">
        <v>245</v>
      </c>
      <c r="F121" s="11" t="s">
        <v>246</v>
      </c>
      <c r="G121" s="11" t="s">
        <v>344</v>
      </c>
      <c r="H121" s="12" t="s">
        <v>0</v>
      </c>
    </row>
    <row r="122" spans="1:8" ht="12.75" x14ac:dyDescent="0.2">
      <c r="A122" s="12" t="s">
        <v>13</v>
      </c>
      <c r="B122" s="12" t="s">
        <v>113</v>
      </c>
      <c r="C122" s="12">
        <v>1</v>
      </c>
      <c r="D122" s="12">
        <f t="shared" si="4"/>
        <v>2</v>
      </c>
      <c r="E122" s="12" t="s">
        <v>257</v>
      </c>
      <c r="F122" s="11" t="s">
        <v>258</v>
      </c>
      <c r="G122" s="11" t="s">
        <v>344</v>
      </c>
      <c r="H122" s="12" t="s">
        <v>0</v>
      </c>
    </row>
    <row r="123" spans="1:8" ht="12.75" x14ac:dyDescent="0.2">
      <c r="A123" s="12" t="s">
        <v>13</v>
      </c>
      <c r="B123" s="12" t="s">
        <v>120</v>
      </c>
      <c r="C123" s="12">
        <v>1</v>
      </c>
      <c r="D123" s="12">
        <f t="shared" si="4"/>
        <v>2</v>
      </c>
      <c r="E123" s="12" t="s">
        <v>272</v>
      </c>
      <c r="F123" s="11" t="s">
        <v>273</v>
      </c>
      <c r="G123" s="11" t="s">
        <v>344</v>
      </c>
      <c r="H123" s="12" t="s">
        <v>0</v>
      </c>
    </row>
    <row r="124" spans="1:8" ht="12.75" x14ac:dyDescent="0.2">
      <c r="A124" s="12" t="s">
        <v>13</v>
      </c>
      <c r="B124" s="12" t="s">
        <v>102</v>
      </c>
      <c r="C124" s="12">
        <v>1</v>
      </c>
      <c r="D124" s="12">
        <f t="shared" si="4"/>
        <v>2</v>
      </c>
      <c r="E124" s="12" t="s">
        <v>260</v>
      </c>
      <c r="F124" s="11" t="s">
        <v>261</v>
      </c>
      <c r="G124" s="11" t="s">
        <v>344</v>
      </c>
      <c r="H124" s="12" t="s">
        <v>0</v>
      </c>
    </row>
    <row r="125" spans="1:8" ht="12.75" x14ac:dyDescent="0.2">
      <c r="A125" s="12" t="s">
        <v>13</v>
      </c>
      <c r="B125" s="12" t="s">
        <v>119</v>
      </c>
      <c r="C125" s="12">
        <v>1</v>
      </c>
      <c r="D125" s="12">
        <f t="shared" si="4"/>
        <v>2</v>
      </c>
      <c r="E125" s="17" t="s">
        <v>356</v>
      </c>
      <c r="F125" s="17" t="s">
        <v>292</v>
      </c>
      <c r="G125" s="11" t="s">
        <v>344</v>
      </c>
      <c r="H125" s="12" t="s">
        <v>0</v>
      </c>
    </row>
    <row r="126" spans="1:8" ht="12.75" x14ac:dyDescent="0.2">
      <c r="A126" s="12" t="s">
        <v>13</v>
      </c>
      <c r="B126" s="12" t="s">
        <v>115</v>
      </c>
      <c r="C126" s="12">
        <v>1</v>
      </c>
      <c r="D126" s="12">
        <f t="shared" si="4"/>
        <v>2</v>
      </c>
      <c r="E126" s="12" t="s">
        <v>269</v>
      </c>
      <c r="F126" s="11" t="s">
        <v>270</v>
      </c>
      <c r="G126" s="11" t="s">
        <v>344</v>
      </c>
      <c r="H126" s="12" t="s">
        <v>0</v>
      </c>
    </row>
    <row r="127" spans="1:8" ht="12.75" x14ac:dyDescent="0.2">
      <c r="A127" s="12" t="s">
        <v>13</v>
      </c>
      <c r="B127" s="12" t="s">
        <v>114</v>
      </c>
      <c r="C127" s="12">
        <v>1</v>
      </c>
      <c r="D127" s="12">
        <f t="shared" si="4"/>
        <v>2</v>
      </c>
      <c r="E127" s="12" t="s">
        <v>262</v>
      </c>
      <c r="F127" s="11" t="s">
        <v>263</v>
      </c>
      <c r="G127" s="11" t="s">
        <v>344</v>
      </c>
      <c r="H127" s="12" t="s">
        <v>0</v>
      </c>
    </row>
    <row r="128" spans="1:8" ht="12.75" x14ac:dyDescent="0.2">
      <c r="A128" s="12" t="s">
        <v>7</v>
      </c>
      <c r="B128" s="12" t="s">
        <v>67</v>
      </c>
      <c r="C128" s="12">
        <v>0</v>
      </c>
      <c r="D128" s="12">
        <f t="shared" si="4"/>
        <v>1</v>
      </c>
      <c r="E128" s="12" t="s">
        <v>218</v>
      </c>
      <c r="F128" s="11" t="s">
        <v>155</v>
      </c>
      <c r="G128" s="11" t="s">
        <v>344</v>
      </c>
      <c r="H128" s="12" t="s">
        <v>0</v>
      </c>
    </row>
    <row r="129" spans="1:8" ht="12.75" x14ac:dyDescent="0.2">
      <c r="A129" s="12" t="s">
        <v>13</v>
      </c>
      <c r="B129" s="12" t="s">
        <v>116</v>
      </c>
      <c r="C129" s="12">
        <v>0</v>
      </c>
      <c r="D129" s="12">
        <f t="shared" si="4"/>
        <v>1</v>
      </c>
      <c r="E129" s="12" t="s">
        <v>13</v>
      </c>
      <c r="F129" s="11" t="s">
        <v>13</v>
      </c>
      <c r="G129" s="11" t="s">
        <v>13</v>
      </c>
      <c r="H129" s="12" t="s">
        <v>0</v>
      </c>
    </row>
    <row r="130" spans="1:8" ht="12.75" x14ac:dyDescent="0.2">
      <c r="A130" s="11">
        <f>COUNTIF(A5:A129,"X")</f>
        <v>20</v>
      </c>
      <c r="B130" s="11"/>
      <c r="C130" s="11">
        <f>SUM(C5:C129)</f>
        <v>133</v>
      </c>
      <c r="D130" s="11">
        <f>SUM(D2:D129)</f>
        <v>260</v>
      </c>
      <c r="E130" s="11">
        <f>COUNTIF(E2:E129,"?")</f>
        <v>12</v>
      </c>
      <c r="F130" s="11"/>
      <c r="G130" s="11"/>
      <c r="H130" s="11"/>
    </row>
    <row r="131" spans="1:8" ht="12.75" x14ac:dyDescent="0.2">
      <c r="A131" s="15"/>
      <c r="B131" s="15"/>
      <c r="C131" s="15"/>
      <c r="D131" s="15"/>
      <c r="E131" s="15"/>
      <c r="F131" s="15"/>
      <c r="G131" s="15"/>
      <c r="H131" s="15"/>
    </row>
    <row r="132" spans="1:8" ht="12.75" x14ac:dyDescent="0.2"/>
    <row r="133" spans="1:8" ht="12.75" x14ac:dyDescent="0.2"/>
    <row r="134" spans="1:8" ht="12.75" x14ac:dyDescent="0.2"/>
    <row r="135" spans="1:8" ht="12.75" x14ac:dyDescent="0.2"/>
    <row r="136" spans="1:8" ht="12.75" x14ac:dyDescent="0.2"/>
    <row r="137" spans="1:8" ht="12.75" x14ac:dyDescent="0.2"/>
    <row r="138" spans="1:8" ht="12.75" x14ac:dyDescent="0.2"/>
    <row r="139" spans="1:8" ht="12.75" x14ac:dyDescent="0.2"/>
    <row r="140" spans="1:8" ht="12.75" x14ac:dyDescent="0.2"/>
    <row r="141" spans="1:8" ht="12.75" x14ac:dyDescent="0.2"/>
    <row r="142" spans="1:8" ht="12.75" x14ac:dyDescent="0.2"/>
    <row r="143" spans="1:8" ht="12.75" x14ac:dyDescent="0.2"/>
    <row r="144" spans="1:8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</sheetData>
  <sortState ref="A5:H11">
    <sortCondition ref="B5:B11"/>
  </sortState>
  <conditionalFormatting sqref="E5:G129">
    <cfRule type="cellIs" dxfId="0" priority="1" operator="equal">
      <formula>"?"</formula>
    </cfRule>
  </conditionalFormatting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Overview</vt:lpstr>
      <vt:lpstr>Guests</vt:lpstr>
      <vt:lpstr>Guests!OLE_LINK1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evans</dc:creator>
  <cp:lastModifiedBy>sean evans</cp:lastModifiedBy>
  <cp:lastPrinted>2018-01-04T23:29:14Z</cp:lastPrinted>
  <dcterms:created xsi:type="dcterms:W3CDTF">2017-12-28T23:38:29Z</dcterms:created>
  <dcterms:modified xsi:type="dcterms:W3CDTF">2018-01-22T18:02:09Z</dcterms:modified>
</cp:coreProperties>
</file>