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lotin/Dropbox/techdev/uwl/775/lesson_9/Lesson 09 Homework - Decision Analysis/"/>
    </mc:Choice>
  </mc:AlternateContent>
  <xr:revisionPtr revIDLastSave="0" documentId="13_ncr:1_{7A924BEB-470B-BE46-B011-7AF3D5924C3C}" xr6:coauthVersionLast="45" xr6:coauthVersionMax="45" xr10:uidLastSave="{00000000-0000-0000-0000-000000000000}"/>
  <bookViews>
    <workbookView xWindow="38400" yWindow="460" windowWidth="38400" windowHeight="19580" xr2:uid="{39A1B742-E4A5-974D-80B8-253FC87D5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1" l="1"/>
  <c r="C82" i="1"/>
  <c r="C73" i="1"/>
  <c r="C69" i="1"/>
  <c r="D64" i="1"/>
  <c r="B54" i="1"/>
  <c r="F48" i="1"/>
  <c r="F49" i="1" s="1"/>
  <c r="E48" i="1"/>
  <c r="C44" i="1"/>
  <c r="D44" i="1"/>
  <c r="D43" i="1"/>
  <c r="C43" i="1"/>
  <c r="C50" i="1"/>
  <c r="C49" i="1"/>
  <c r="E22" i="1" l="1"/>
  <c r="F22" i="1"/>
  <c r="G22" i="1"/>
  <c r="E23" i="1"/>
  <c r="F23" i="1"/>
  <c r="G23" i="1"/>
  <c r="G21" i="1"/>
  <c r="F21" i="1"/>
  <c r="E21" i="1"/>
  <c r="D5" i="1"/>
  <c r="D6" i="1"/>
  <c r="D7" i="1"/>
  <c r="D4" i="1"/>
  <c r="H21" i="1" l="1"/>
  <c r="F5" i="1"/>
  <c r="H23" i="1"/>
  <c r="H22" i="1"/>
</calcChain>
</file>

<file path=xl/sharedStrings.xml><?xml version="1.0" encoding="utf-8"?>
<sst xmlns="http://schemas.openxmlformats.org/spreadsheetml/2006/main" count="64" uniqueCount="32">
  <si>
    <t>Alternatives</t>
  </si>
  <si>
    <t>a1</t>
  </si>
  <si>
    <t>a2</t>
  </si>
  <si>
    <t>a3</t>
  </si>
  <si>
    <t>a4</t>
  </si>
  <si>
    <t>State</t>
  </si>
  <si>
    <t>Probabilities</t>
  </si>
  <si>
    <t>Alternative</t>
  </si>
  <si>
    <t>Expected Profit</t>
  </si>
  <si>
    <t>A1</t>
  </si>
  <si>
    <t>A2</t>
  </si>
  <si>
    <t>A3</t>
  </si>
  <si>
    <t>(30*.1)+(5*p)-10*(1-0.1-p)</t>
  </si>
  <si>
    <t>(40*.1)+(10*p)-30*(1-0.1-p)</t>
  </si>
  <si>
    <t>(-10*.1)+(0*p)+15*(1-0.1-p)</t>
  </si>
  <si>
    <t>Screen</t>
  </si>
  <si>
    <t>Don't screen</t>
  </si>
  <si>
    <t>States of nature</t>
  </si>
  <si>
    <t>$10 per item</t>
  </si>
  <si>
    <t>$100 per defective item</t>
  </si>
  <si>
    <t>Pre-screen</t>
  </si>
  <si>
    <t>Prior probs</t>
  </si>
  <si>
    <t>Payoff table</t>
  </si>
  <si>
    <t>150*10</t>
  </si>
  <si>
    <t>0.05*150*100</t>
  </si>
  <si>
    <t>.25*150*100</t>
  </si>
  <si>
    <t>Expected Payoff</t>
  </si>
  <si>
    <t>Success</t>
  </si>
  <si>
    <t>Failure</t>
  </si>
  <si>
    <t>Try in test market</t>
  </si>
  <si>
    <t>Do not try in test market</t>
  </si>
  <si>
    <t>Introduce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</si>
</sst>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6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3A18-4D2A-4649-8A85-0861A9851572}">
  <dimension ref="B3:H82"/>
  <sheetViews>
    <sheetView tabSelected="1" topLeftCell="A23" zoomScale="140" zoomScaleNormal="140" workbookViewId="0">
      <selection activeCell="F42" sqref="F42"/>
    </sheetView>
  </sheetViews>
  <sheetFormatPr baseColWidth="10" defaultRowHeight="16" x14ac:dyDescent="0.2"/>
  <cols>
    <col min="2" max="2" width="23.83203125" customWidth="1"/>
    <col min="3" max="3" width="13.83203125" customWidth="1"/>
  </cols>
  <sheetData>
    <row r="3" spans="2:7" x14ac:dyDescent="0.2">
      <c r="B3" s="5" t="s">
        <v>0</v>
      </c>
      <c r="C3" s="6" t="s">
        <v>5</v>
      </c>
    </row>
    <row r="4" spans="2:7" x14ac:dyDescent="0.2">
      <c r="B4" s="7" t="s">
        <v>1</v>
      </c>
      <c r="C4" s="7">
        <v>12</v>
      </c>
      <c r="D4">
        <f>C4*C10</f>
        <v>1.2000000000000002</v>
      </c>
    </row>
    <row r="5" spans="2:7" x14ac:dyDescent="0.2">
      <c r="B5" s="7" t="s">
        <v>2</v>
      </c>
      <c r="C5" s="7">
        <v>13</v>
      </c>
      <c r="D5">
        <f t="shared" ref="D5:D7" si="0">C5*C11</f>
        <v>3.9</v>
      </c>
      <c r="F5">
        <f>SUM(D4:D7)</f>
        <v>13.7</v>
      </c>
    </row>
    <row r="6" spans="2:7" x14ac:dyDescent="0.2">
      <c r="B6" s="7" t="s">
        <v>3</v>
      </c>
      <c r="C6" s="7">
        <v>14</v>
      </c>
      <c r="D6">
        <f t="shared" si="0"/>
        <v>5.6000000000000005</v>
      </c>
    </row>
    <row r="7" spans="2:7" x14ac:dyDescent="0.2">
      <c r="B7" s="7" t="s">
        <v>4</v>
      </c>
      <c r="C7" s="7">
        <v>15</v>
      </c>
      <c r="D7">
        <f t="shared" si="0"/>
        <v>3</v>
      </c>
    </row>
    <row r="9" spans="2:7" x14ac:dyDescent="0.2">
      <c r="B9" s="8" t="s">
        <v>6</v>
      </c>
      <c r="C9" s="9"/>
    </row>
    <row r="10" spans="2:7" x14ac:dyDescent="0.2">
      <c r="B10" s="3" t="s">
        <v>1</v>
      </c>
      <c r="C10" s="2">
        <v>0.1</v>
      </c>
    </row>
    <row r="11" spans="2:7" x14ac:dyDescent="0.2">
      <c r="B11" s="3" t="s">
        <v>2</v>
      </c>
      <c r="C11" s="2">
        <v>0.3</v>
      </c>
    </row>
    <row r="12" spans="2:7" x14ac:dyDescent="0.2">
      <c r="B12" s="3" t="s">
        <v>3</v>
      </c>
      <c r="C12" s="2">
        <v>0.4</v>
      </c>
    </row>
    <row r="13" spans="2:7" x14ac:dyDescent="0.2">
      <c r="B13" s="4" t="s">
        <v>4</v>
      </c>
      <c r="C13" s="1">
        <v>0.2</v>
      </c>
    </row>
    <row r="15" spans="2:7" x14ac:dyDescent="0.2">
      <c r="E15">
        <v>0.1</v>
      </c>
      <c r="F15">
        <v>0.3</v>
      </c>
      <c r="G15">
        <v>0.6</v>
      </c>
    </row>
    <row r="16" spans="2:7" x14ac:dyDescent="0.2">
      <c r="E16">
        <v>30</v>
      </c>
      <c r="F16">
        <v>5</v>
      </c>
      <c r="G16">
        <v>-10</v>
      </c>
    </row>
    <row r="17" spans="2:8" x14ac:dyDescent="0.2">
      <c r="E17">
        <v>40</v>
      </c>
      <c r="F17">
        <v>10</v>
      </c>
      <c r="G17">
        <v>-30</v>
      </c>
    </row>
    <row r="18" spans="2:8" x14ac:dyDescent="0.2">
      <c r="E18">
        <v>-10</v>
      </c>
      <c r="F18">
        <v>0</v>
      </c>
      <c r="G18">
        <v>15</v>
      </c>
    </row>
    <row r="21" spans="2:8" x14ac:dyDescent="0.2">
      <c r="E21">
        <f>E$15*E16</f>
        <v>3</v>
      </c>
      <c r="F21">
        <f>F$15*F16</f>
        <v>1.5</v>
      </c>
      <c r="G21">
        <f>G$15*G16</f>
        <v>-6</v>
      </c>
      <c r="H21">
        <f>SUM(E21:G21)</f>
        <v>-1.5</v>
      </c>
    </row>
    <row r="22" spans="2:8" x14ac:dyDescent="0.2">
      <c r="E22">
        <f t="shared" ref="E22:G22" si="1">E$15*E17</f>
        <v>4</v>
      </c>
      <c r="F22">
        <f t="shared" si="1"/>
        <v>3</v>
      </c>
      <c r="G22">
        <f t="shared" si="1"/>
        <v>-18</v>
      </c>
      <c r="H22">
        <f t="shared" ref="H22:H23" si="2">SUM(E22:G22)</f>
        <v>-11</v>
      </c>
    </row>
    <row r="23" spans="2:8" x14ac:dyDescent="0.2">
      <c r="E23">
        <f t="shared" ref="E23:G23" si="3">E$15*E18</f>
        <v>-1</v>
      </c>
      <c r="F23">
        <f t="shared" si="3"/>
        <v>0</v>
      </c>
      <c r="G23">
        <f t="shared" si="3"/>
        <v>9</v>
      </c>
      <c r="H23">
        <f t="shared" si="2"/>
        <v>8</v>
      </c>
    </row>
    <row r="25" spans="2:8" x14ac:dyDescent="0.2">
      <c r="B25" t="s">
        <v>7</v>
      </c>
      <c r="C25" t="s">
        <v>8</v>
      </c>
    </row>
    <row r="26" spans="2:8" x14ac:dyDescent="0.2">
      <c r="B26" t="s">
        <v>9</v>
      </c>
      <c r="C26" s="10" t="s">
        <v>12</v>
      </c>
      <c r="D26" s="10"/>
      <c r="E26" s="10"/>
    </row>
    <row r="27" spans="2:8" x14ac:dyDescent="0.2">
      <c r="B27" t="s">
        <v>10</v>
      </c>
      <c r="C27" s="10" t="s">
        <v>13</v>
      </c>
      <c r="D27" s="10"/>
      <c r="E27" s="10"/>
    </row>
    <row r="28" spans="2:8" x14ac:dyDescent="0.2">
      <c r="B28" t="s">
        <v>11</v>
      </c>
      <c r="C28" s="10" t="s">
        <v>14</v>
      </c>
      <c r="D28" s="10"/>
      <c r="E28" s="10"/>
    </row>
    <row r="32" spans="2:8" x14ac:dyDescent="0.2">
      <c r="B32" s="11" t="s">
        <v>0</v>
      </c>
      <c r="C32" s="11" t="s">
        <v>17</v>
      </c>
    </row>
    <row r="33" spans="2:6" x14ac:dyDescent="0.2">
      <c r="B33" t="s">
        <v>15</v>
      </c>
      <c r="C33" t="s">
        <v>18</v>
      </c>
    </row>
    <row r="34" spans="2:6" x14ac:dyDescent="0.2">
      <c r="B34" t="s">
        <v>16</v>
      </c>
      <c r="C34" t="s">
        <v>19</v>
      </c>
    </row>
    <row r="35" spans="2:6" x14ac:dyDescent="0.2">
      <c r="B35" t="s">
        <v>20</v>
      </c>
      <c r="C35" s="12">
        <v>125</v>
      </c>
      <c r="D35" s="13"/>
    </row>
    <row r="37" spans="2:6" x14ac:dyDescent="0.2">
      <c r="B37" s="11" t="s">
        <v>22</v>
      </c>
      <c r="C37">
        <v>0.05</v>
      </c>
      <c r="D37">
        <v>0.25</v>
      </c>
    </row>
    <row r="38" spans="2:6" x14ac:dyDescent="0.2">
      <c r="B38" t="s">
        <v>15</v>
      </c>
      <c r="C38" t="s">
        <v>23</v>
      </c>
      <c r="D38" t="s">
        <v>23</v>
      </c>
    </row>
    <row r="39" spans="2:6" x14ac:dyDescent="0.2">
      <c r="B39" t="s">
        <v>16</v>
      </c>
      <c r="C39" t="s">
        <v>24</v>
      </c>
      <c r="D39" t="s">
        <v>25</v>
      </c>
    </row>
    <row r="40" spans="2:6" x14ac:dyDescent="0.2">
      <c r="B40" t="s">
        <v>21</v>
      </c>
      <c r="C40">
        <v>0.8</v>
      </c>
      <c r="D40">
        <v>0.2</v>
      </c>
    </row>
    <row r="42" spans="2:6" x14ac:dyDescent="0.2">
      <c r="B42" s="11" t="s">
        <v>22</v>
      </c>
      <c r="C42">
        <v>0.05</v>
      </c>
      <c r="D42">
        <v>0.25</v>
      </c>
    </row>
    <row r="43" spans="2:6" x14ac:dyDescent="0.2">
      <c r="B43" t="s">
        <v>15</v>
      </c>
      <c r="C43">
        <f>150*-10</f>
        <v>-1500</v>
      </c>
      <c r="D43">
        <f>150*-10</f>
        <v>-1500</v>
      </c>
    </row>
    <row r="44" spans="2:6" x14ac:dyDescent="0.2">
      <c r="B44" t="s">
        <v>16</v>
      </c>
      <c r="C44">
        <f>0.05*150*-100</f>
        <v>-750</v>
      </c>
      <c r="D44">
        <f>0.25*150*-100</f>
        <v>-3750</v>
      </c>
    </row>
    <row r="45" spans="2:6" x14ac:dyDescent="0.2">
      <c r="B45" t="s">
        <v>21</v>
      </c>
      <c r="C45">
        <v>0.8</v>
      </c>
      <c r="D45">
        <v>0.2</v>
      </c>
    </row>
    <row r="48" spans="2:6" x14ac:dyDescent="0.2">
      <c r="B48" s="11" t="s">
        <v>0</v>
      </c>
      <c r="C48" t="s">
        <v>26</v>
      </c>
      <c r="E48">
        <f>(-1500*0.8)+(-3750*0.2)</f>
        <v>-1950</v>
      </c>
      <c r="F48">
        <f>(-750*0.8)+(-1500*0.2)</f>
        <v>-900</v>
      </c>
    </row>
    <row r="49" spans="2:6" x14ac:dyDescent="0.2">
      <c r="B49" t="s">
        <v>15</v>
      </c>
      <c r="C49">
        <f>(-1500*0.8)+(-1500*0.2)</f>
        <v>-1500</v>
      </c>
      <c r="F49">
        <f>F48--1350</f>
        <v>450</v>
      </c>
    </row>
    <row r="50" spans="2:6" x14ac:dyDescent="0.2">
      <c r="B50" t="s">
        <v>16</v>
      </c>
      <c r="C50">
        <f>(-750*0.8)+(-3750*0.2)</f>
        <v>-1350</v>
      </c>
    </row>
    <row r="54" spans="2:6" x14ac:dyDescent="0.2">
      <c r="B54">
        <f>(0.05*0.8)/((0.05*0.8)+(0.25*0.2))</f>
        <v>0.44444444444444448</v>
      </c>
    </row>
    <row r="58" spans="2:6" x14ac:dyDescent="0.2">
      <c r="B58" t="s">
        <v>0</v>
      </c>
      <c r="C58" t="s">
        <v>27</v>
      </c>
      <c r="D58" t="s">
        <v>28</v>
      </c>
    </row>
    <row r="59" spans="2:6" x14ac:dyDescent="0.2">
      <c r="B59" t="s">
        <v>29</v>
      </c>
      <c r="C59">
        <v>40</v>
      </c>
      <c r="D59">
        <v>-15</v>
      </c>
    </row>
    <row r="60" spans="2:6" x14ac:dyDescent="0.2">
      <c r="B60" t="s">
        <v>30</v>
      </c>
      <c r="C60">
        <v>0</v>
      </c>
      <c r="D60">
        <v>0</v>
      </c>
    </row>
    <row r="61" spans="2:6" x14ac:dyDescent="0.2">
      <c r="B61" t="s">
        <v>21</v>
      </c>
      <c r="C61">
        <v>0.5</v>
      </c>
      <c r="D61">
        <v>0.5</v>
      </c>
    </row>
    <row r="63" spans="2:6" x14ac:dyDescent="0.2">
      <c r="B63" s="11" t="s">
        <v>22</v>
      </c>
      <c r="C63">
        <v>0.8</v>
      </c>
      <c r="D63">
        <v>0.25</v>
      </c>
    </row>
    <row r="64" spans="2:6" x14ac:dyDescent="0.2">
      <c r="B64" t="s">
        <v>29</v>
      </c>
      <c r="C64">
        <f>0.5*40</f>
        <v>20</v>
      </c>
      <c r="D64">
        <f>0.25*-15</f>
        <v>-3.75</v>
      </c>
    </row>
    <row r="65" spans="2:4" x14ac:dyDescent="0.2">
      <c r="B65" t="s">
        <v>30</v>
      </c>
      <c r="C65">
        <v>0</v>
      </c>
      <c r="D65">
        <v>0</v>
      </c>
    </row>
    <row r="66" spans="2:4" x14ac:dyDescent="0.2">
      <c r="B66" t="s">
        <v>21</v>
      </c>
      <c r="C66">
        <v>0.5</v>
      </c>
      <c r="D66">
        <v>0.5</v>
      </c>
    </row>
    <row r="68" spans="2:4" x14ac:dyDescent="0.2">
      <c r="B68" s="11" t="s">
        <v>0</v>
      </c>
      <c r="C68" t="s">
        <v>26</v>
      </c>
    </row>
    <row r="69" spans="2:4" x14ac:dyDescent="0.2">
      <c r="B69" t="s">
        <v>29</v>
      </c>
      <c r="C69">
        <f>(32*0.5)+(-3.75*0.5)</f>
        <v>14.125</v>
      </c>
    </row>
    <row r="70" spans="2:4" x14ac:dyDescent="0.2">
      <c r="B70" t="s">
        <v>30</v>
      </c>
      <c r="C70">
        <v>0</v>
      </c>
    </row>
    <row r="73" spans="2:4" x14ac:dyDescent="0.2">
      <c r="C73">
        <f>(32*0.5)</f>
        <v>16</v>
      </c>
    </row>
    <row r="77" spans="2:4" x14ac:dyDescent="0.2">
      <c r="B77" t="s">
        <v>0</v>
      </c>
      <c r="C77" t="s">
        <v>27</v>
      </c>
      <c r="D77" t="s">
        <v>28</v>
      </c>
    </row>
    <row r="78" spans="2:4" x14ac:dyDescent="0.2">
      <c r="B78" t="s">
        <v>31</v>
      </c>
      <c r="C78">
        <v>40</v>
      </c>
      <c r="D78">
        <v>-15</v>
      </c>
    </row>
    <row r="79" spans="2:4" x14ac:dyDescent="0.2">
      <c r="B79" t="s">
        <v>21</v>
      </c>
      <c r="C79">
        <v>0.5</v>
      </c>
      <c r="D79">
        <v>0.5</v>
      </c>
    </row>
    <row r="81" spans="2:3" x14ac:dyDescent="0.2">
      <c r="B81" s="11" t="s">
        <v>0</v>
      </c>
      <c r="C81" t="s">
        <v>26</v>
      </c>
    </row>
    <row r="82" spans="2:3" x14ac:dyDescent="0.2">
      <c r="B82" t="s">
        <v>31</v>
      </c>
      <c r="C82">
        <f>(40*0.5)+(-15*0.5)</f>
        <v>12.5</v>
      </c>
    </row>
  </sheetData>
  <mergeCells count="4">
    <mergeCell ref="B9:C9"/>
    <mergeCell ref="C26:E26"/>
    <mergeCell ref="C27:E27"/>
    <mergeCell ref="C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Bolotin</dc:creator>
  <cp:lastModifiedBy>Eli Bolotin</cp:lastModifiedBy>
  <dcterms:created xsi:type="dcterms:W3CDTF">2019-10-30T23:38:04Z</dcterms:created>
  <dcterms:modified xsi:type="dcterms:W3CDTF">2019-11-02T01:34:02Z</dcterms:modified>
</cp:coreProperties>
</file>