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a\Documents\rprojects\fantasy2019\replacement\"/>
    </mc:Choice>
  </mc:AlternateContent>
  <xr:revisionPtr revIDLastSave="0" documentId="13_ncr:1_{4FBCD4D8-1F29-4309-9C7A-735180AC1DFB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replacement_hitters" sheetId="8" r:id="rId1"/>
    <sheet name="unadjusted_replacement_hitters" sheetId="1" r:id="rId2"/>
    <sheet name="C" sheetId="2" r:id="rId3"/>
    <sheet name="1B" sheetId="3" r:id="rId4"/>
    <sheet name="2b" sheetId="4" r:id="rId5"/>
    <sheet name="ss" sheetId="5" r:id="rId6"/>
    <sheet name="3b" sheetId="6" r:id="rId7"/>
    <sheet name="OF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8" i="1" l="1"/>
  <c r="C7" i="1"/>
  <c r="B7" i="1"/>
  <c r="B7" i="8" s="1"/>
  <c r="B3" i="8"/>
  <c r="C3" i="8"/>
  <c r="D3" i="8"/>
  <c r="E3" i="8"/>
  <c r="F3" i="8"/>
  <c r="B4" i="8"/>
  <c r="C4" i="8"/>
  <c r="D4" i="8"/>
  <c r="E4" i="8"/>
  <c r="F4" i="8"/>
  <c r="B5" i="8"/>
  <c r="C5" i="8"/>
  <c r="D5" i="8"/>
  <c r="E5" i="8"/>
  <c r="F5" i="8"/>
  <c r="B6" i="8"/>
  <c r="C6" i="8"/>
  <c r="D6" i="8"/>
  <c r="E6" i="8"/>
  <c r="F6" i="8"/>
  <c r="C7" i="8"/>
  <c r="D7" i="8"/>
  <c r="E7" i="8"/>
  <c r="F7" i="8"/>
  <c r="B8" i="8"/>
  <c r="C8" i="8"/>
  <c r="D8" i="8"/>
  <c r="E8" i="8"/>
  <c r="F8" i="8"/>
  <c r="B9" i="8"/>
  <c r="C9" i="8"/>
  <c r="D9" i="8"/>
  <c r="E9" i="8"/>
  <c r="F9" i="8"/>
  <c r="D10" i="8"/>
  <c r="E10" i="8"/>
  <c r="F10" i="8"/>
  <c r="C2" i="8"/>
  <c r="D2" i="8"/>
  <c r="E2" i="8"/>
  <c r="F2" i="8"/>
  <c r="B2" i="8"/>
  <c r="H14" i="7" l="1"/>
  <c r="G14" i="7"/>
  <c r="F14" i="7"/>
  <c r="E14" i="7"/>
  <c r="D14" i="7"/>
  <c r="C14" i="7"/>
  <c r="F8" i="1"/>
  <c r="E8" i="1"/>
  <c r="D8" i="1"/>
  <c r="C8" i="1"/>
  <c r="C10" i="1"/>
  <c r="C10" i="8" s="1"/>
  <c r="D7" i="1"/>
  <c r="D10" i="1" s="1"/>
  <c r="E7" i="1"/>
  <c r="E10" i="1" s="1"/>
  <c r="F7" i="1"/>
  <c r="F10" i="1" s="1"/>
  <c r="B10" i="1"/>
  <c r="B10" i="8" s="1"/>
  <c r="E19" i="6"/>
  <c r="F19" i="6"/>
  <c r="G19" i="6"/>
  <c r="H19" i="6"/>
  <c r="D19" i="6"/>
  <c r="G13" i="5"/>
  <c r="F13" i="5"/>
  <c r="E13" i="5"/>
  <c r="D13" i="5"/>
  <c r="C13" i="5"/>
  <c r="D14" i="4"/>
  <c r="E14" i="4"/>
  <c r="F14" i="4"/>
  <c r="G14" i="4"/>
  <c r="C14" i="4"/>
  <c r="D15" i="3"/>
  <c r="E15" i="3"/>
  <c r="F15" i="3"/>
  <c r="G15" i="3"/>
  <c r="C15" i="3"/>
  <c r="D14" i="2"/>
  <c r="C14" i="2"/>
  <c r="E14" i="2"/>
  <c r="F14" i="2"/>
  <c r="G14" i="2"/>
</calcChain>
</file>

<file path=xl/sharedStrings.xml><?xml version="1.0" encoding="utf-8"?>
<sst xmlns="http://schemas.openxmlformats.org/spreadsheetml/2006/main" count="218" uniqueCount="120">
  <si>
    <t>Position</t>
  </si>
  <si>
    <t>Runs</t>
  </si>
  <si>
    <t>HR</t>
  </si>
  <si>
    <t>RBI</t>
  </si>
  <si>
    <t>SB</t>
  </si>
  <si>
    <t>AVG</t>
  </si>
  <si>
    <t>C</t>
  </si>
  <si>
    <t>1b</t>
  </si>
  <si>
    <t>2b</t>
  </si>
  <si>
    <t>SS</t>
  </si>
  <si>
    <t>3b</t>
  </si>
  <si>
    <t>MI</t>
  </si>
  <si>
    <t>CI</t>
  </si>
  <si>
    <t>OF</t>
  </si>
  <si>
    <t>Util</t>
  </si>
  <si>
    <t>Manny Pina</t>
  </si>
  <si>
    <t>Brewers</t>
  </si>
  <si>
    <t>Carson Kelly</t>
  </si>
  <si>
    <t>Diamondbacks</t>
  </si>
  <si>
    <t>Dom Nunez</t>
  </si>
  <si>
    <t>Rockies</t>
  </si>
  <si>
    <t>Ian Rice</t>
  </si>
  <si>
    <t>Cubs</t>
  </si>
  <si>
    <t>Yermin Mercedes</t>
  </si>
  <si>
    <t>White Sox</t>
  </si>
  <si>
    <t>Mike Zunino</t>
  </si>
  <si>
    <t>Rays</t>
  </si>
  <si>
    <t>Geovany Soto</t>
  </si>
  <si>
    <t>Curt Casali</t>
  </si>
  <si>
    <t>Reds</t>
  </si>
  <si>
    <t>Tony Wolters</t>
  </si>
  <si>
    <t>Wynston Sawyer</t>
  </si>
  <si>
    <t>Twins</t>
  </si>
  <si>
    <t>Robinson Chirinos</t>
  </si>
  <si>
    <t>Astros</t>
  </si>
  <si>
    <t>Name</t>
  </si>
  <si>
    <t>Team</t>
  </si>
  <si>
    <t>AB</t>
  </si>
  <si>
    <t>R</t>
  </si>
  <si>
    <t>Ryan O'Hearn</t>
  </si>
  <si>
    <t>Royals</t>
  </si>
  <si>
    <t>Victor Caratini</t>
  </si>
  <si>
    <t>Mark Canha</t>
  </si>
  <si>
    <t>Athletics</t>
  </si>
  <si>
    <t>Christian Walker</t>
  </si>
  <si>
    <t>Ryon Healy</t>
  </si>
  <si>
    <t>Mariners</t>
  </si>
  <si>
    <t>Garrett Cooper</t>
  </si>
  <si>
    <t>Marlins</t>
  </si>
  <si>
    <t>Albert Pujols</t>
  </si>
  <si>
    <t>Angels</t>
  </si>
  <si>
    <t>Mark Reynolds</t>
  </si>
  <si>
    <t>Chris Davis</t>
  </si>
  <si>
    <t>Orioles</t>
  </si>
  <si>
    <t>A.J. Reed</t>
  </si>
  <si>
    <t>Brandon Dixon</t>
  </si>
  <si>
    <t>Tigers</t>
  </si>
  <si>
    <t>Hunter Dozier</t>
  </si>
  <si>
    <t>Starlin Castro</t>
  </si>
  <si>
    <t>Josh Harrison</t>
  </si>
  <si>
    <t>Ian Kinsler</t>
  </si>
  <si>
    <t>Padres</t>
  </si>
  <si>
    <t>Austin Barnes</t>
  </si>
  <si>
    <t>Dodgers</t>
  </si>
  <si>
    <t>Brandon Drury</t>
  </si>
  <si>
    <t>Blue Jays</t>
  </si>
  <si>
    <t>Luis Urias</t>
  </si>
  <si>
    <t>Ronny Rodriguez</t>
  </si>
  <si>
    <t>Max Moroff</t>
  </si>
  <si>
    <t>Indians</t>
  </si>
  <si>
    <t>Niko Goodrum</t>
  </si>
  <si>
    <t>Cory Spangenberg</t>
  </si>
  <si>
    <t>Kevin Kramer</t>
  </si>
  <si>
    <t>Pirates</t>
  </si>
  <si>
    <t>Carter Kieboom</t>
  </si>
  <si>
    <t>Nationals</t>
  </si>
  <si>
    <t>Willy Adames</t>
  </si>
  <si>
    <t>Yairo Munoz</t>
  </si>
  <si>
    <t>Cardinals</t>
  </si>
  <si>
    <t>Jordy Mercer</t>
  </si>
  <si>
    <t>Dansby Swanson</t>
  </si>
  <si>
    <t>Braves</t>
  </si>
  <si>
    <t>J.P. Crawford</t>
  </si>
  <si>
    <t>Jose Reyes</t>
  </si>
  <si>
    <t>Tim Beckham</t>
  </si>
  <si>
    <t>Greg Garcia</t>
  </si>
  <si>
    <t>Yangervis Solarte</t>
  </si>
  <si>
    <t>Cheslor Cuthbert</t>
  </si>
  <si>
    <t>Evan Longoria</t>
  </si>
  <si>
    <t>Giants</t>
  </si>
  <si>
    <t>Todd Frazier</t>
  </si>
  <si>
    <t>Mets</t>
  </si>
  <si>
    <t>David Freese</t>
  </si>
  <si>
    <t>Matt Duffy</t>
  </si>
  <si>
    <t>Renato Nunez</t>
  </si>
  <si>
    <t>David Bote</t>
  </si>
  <si>
    <t>J.D. Davis</t>
  </si>
  <si>
    <t>Marco Hernandez</t>
  </si>
  <si>
    <t>Red Sox</t>
  </si>
  <si>
    <t>Rio Ruiz</t>
  </si>
  <si>
    <t>Taylor Ward</t>
  </si>
  <si>
    <t>Isiah Kiner-Falefa</t>
  </si>
  <si>
    <t>Rangers</t>
  </si>
  <si>
    <t>Jose Bautista</t>
  </si>
  <si>
    <t>Leury Garcia</t>
  </si>
  <si>
    <t>Tony Kemp</t>
  </si>
  <si>
    <t>Mike Gerber</t>
  </si>
  <si>
    <t>Nick Williams</t>
  </si>
  <si>
    <t>Phillies</t>
  </si>
  <si>
    <t>Chris Owings</t>
  </si>
  <si>
    <t>Alen Hanson</t>
  </si>
  <si>
    <t>Socrates Brito</t>
  </si>
  <si>
    <t>Michael A. Taylor</t>
  </si>
  <si>
    <t>Nicky Delmonico</t>
  </si>
  <si>
    <t>Chad Pinder</t>
  </si>
  <si>
    <t>Adjustment</t>
  </si>
  <si>
    <t>hr</t>
  </si>
  <si>
    <t>rbi</t>
  </si>
  <si>
    <t>sb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</si>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</sst>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3557C-54D1-41CA-A08D-38B8F7D860D1}">
  <dimension ref="A1:F10"/>
  <sheetViews>
    <sheetView workbookViewId="0">
      <selection activeCell="D16" sqref="D1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f>+unadjusted_replacement_hitters!B2+unadjusted_replacement_hitters!I2</f>
        <v>21.18181818181818</v>
      </c>
      <c r="C2">
        <f>+unadjusted_replacement_hitters!C2+unadjusted_replacement_hitters!J2</f>
        <v>7.1818181818181817</v>
      </c>
      <c r="D2">
        <f>+unadjusted_replacement_hitters!D2+unadjusted_replacement_hitters!K2</f>
        <v>22.090909090909093</v>
      </c>
      <c r="E2">
        <f>+unadjusted_replacement_hitters!E2+unadjusted_replacement_hitters!L2</f>
        <v>2.2272727272727275</v>
      </c>
      <c r="F2">
        <f>+unadjusted_replacement_hitters!F2+unadjusted_replacement_hitters!M2</f>
        <v>0.25100000000000006</v>
      </c>
    </row>
    <row r="3" spans="1:6" x14ac:dyDescent="0.25">
      <c r="A3" t="s">
        <v>7</v>
      </c>
      <c r="B3">
        <f>+unadjusted_replacement_hitters!B3+unadjusted_replacement_hitters!I3</f>
        <v>38.083333333333336</v>
      </c>
      <c r="C3">
        <f>+unadjusted_replacement_hitters!C3+unadjusted_replacement_hitters!J3</f>
        <v>12.833333333333334</v>
      </c>
      <c r="D3">
        <f>+unadjusted_replacement_hitters!D3+unadjusted_replacement_hitters!K3</f>
        <v>41.75</v>
      </c>
      <c r="E3">
        <f>+unadjusted_replacement_hitters!E3+unadjusted_replacement_hitters!L3</f>
        <v>2.416666666666667</v>
      </c>
      <c r="F3">
        <f>+unadjusted_replacement_hitters!F3+unadjusted_replacement_hitters!M3</f>
        <v>0.24216666666666667</v>
      </c>
    </row>
    <row r="4" spans="1:6" x14ac:dyDescent="0.25">
      <c r="A4" t="s">
        <v>8</v>
      </c>
      <c r="B4">
        <f>+unadjusted_replacement_hitters!B4+unadjusted_replacement_hitters!I4</f>
        <v>43.545454545454547</v>
      </c>
      <c r="C4">
        <f>+unadjusted_replacement_hitters!C4+unadjusted_replacement_hitters!J4</f>
        <v>10.227272727272727</v>
      </c>
      <c r="D4">
        <f>+unadjusted_replacement_hitters!D4+unadjusted_replacement_hitters!K4</f>
        <v>40.909090909090907</v>
      </c>
      <c r="E4">
        <f>+unadjusted_replacement_hitters!E4+unadjusted_replacement_hitters!L4</f>
        <v>6.5454545454545459</v>
      </c>
      <c r="F4">
        <f>+unadjusted_replacement_hitters!F4+unadjusted_replacement_hitters!M4</f>
        <v>0.2563636363636364</v>
      </c>
    </row>
    <row r="5" spans="1:6" x14ac:dyDescent="0.25">
      <c r="A5" t="s">
        <v>9</v>
      </c>
      <c r="B5">
        <f>+unadjusted_replacement_hitters!B5+unadjusted_replacement_hitters!I5</f>
        <v>37.454545454545453</v>
      </c>
      <c r="C5">
        <f>+unadjusted_replacement_hitters!C5+unadjusted_replacement_hitters!J5</f>
        <v>8.9545454545454533</v>
      </c>
      <c r="D5">
        <f>+unadjusted_replacement_hitters!D5+unadjusted_replacement_hitters!K5</f>
        <v>36.636363636363633</v>
      </c>
      <c r="E5">
        <f>+unadjusted_replacement_hitters!E5+unadjusted_replacement_hitters!L5</f>
        <v>5.5454545454545459</v>
      </c>
      <c r="F5">
        <f>+unadjusted_replacement_hitters!F5+unadjusted_replacement_hitters!M5</f>
        <v>0.25527272727272732</v>
      </c>
    </row>
    <row r="6" spans="1:6" x14ac:dyDescent="0.25">
      <c r="A6" t="s">
        <v>10</v>
      </c>
      <c r="B6">
        <f>+unadjusted_replacement_hitters!B6+unadjusted_replacement_hitters!I6</f>
        <v>36.25</v>
      </c>
      <c r="C6">
        <f>+unadjusted_replacement_hitters!C6+unadjusted_replacement_hitters!J6</f>
        <v>10.3125</v>
      </c>
      <c r="D6">
        <f>+unadjusted_replacement_hitters!D6+unadjusted_replacement_hitters!K6</f>
        <v>37.5</v>
      </c>
      <c r="E6">
        <f>+unadjusted_replacement_hitters!E6+unadjusted_replacement_hitters!L6</f>
        <v>3.5</v>
      </c>
      <c r="F6">
        <f>+unadjusted_replacement_hitters!F6+unadjusted_replacement_hitters!M6</f>
        <v>0.25474999999999998</v>
      </c>
    </row>
    <row r="7" spans="1:6" x14ac:dyDescent="0.25">
      <c r="A7" t="s">
        <v>11</v>
      </c>
      <c r="B7">
        <f>+unadjusted_replacement_hitters!B7+unadjusted_replacement_hitters!I7</f>
        <v>40.5</v>
      </c>
      <c r="C7">
        <f>+unadjusted_replacement_hitters!C7+unadjusted_replacement_hitters!J7</f>
        <v>9.5909090909090899</v>
      </c>
      <c r="D7">
        <f>+unadjusted_replacement_hitters!D7+unadjusted_replacement_hitters!K7</f>
        <v>38.772727272727266</v>
      </c>
      <c r="E7">
        <f>+unadjusted_replacement_hitters!E7+unadjusted_replacement_hitters!L7</f>
        <v>6.0454545454545459</v>
      </c>
      <c r="F7">
        <f>+unadjusted_replacement_hitters!F7+unadjusted_replacement_hitters!M7</f>
        <v>0.25581818181818183</v>
      </c>
    </row>
    <row r="8" spans="1:6" x14ac:dyDescent="0.25">
      <c r="A8" t="s">
        <v>12</v>
      </c>
      <c r="B8">
        <f>+unadjusted_replacement_hitters!B8+unadjusted_replacement_hitters!I8</f>
        <v>37.166666666666671</v>
      </c>
      <c r="C8">
        <f>+unadjusted_replacement_hitters!C8+unadjusted_replacement_hitters!J8</f>
        <v>11.572916666666668</v>
      </c>
      <c r="D8">
        <f>+unadjusted_replacement_hitters!D8+unadjusted_replacement_hitters!K8</f>
        <v>39.625</v>
      </c>
      <c r="E8">
        <f>+unadjusted_replacement_hitters!E8+unadjusted_replacement_hitters!L8</f>
        <v>2.9583333333333335</v>
      </c>
      <c r="F8">
        <f>+unadjusted_replacement_hitters!F8+unadjusted_replacement_hitters!M8</f>
        <v>0.24845833333333334</v>
      </c>
    </row>
    <row r="9" spans="1:6" x14ac:dyDescent="0.25">
      <c r="A9" t="s">
        <v>13</v>
      </c>
      <c r="B9">
        <f>+unadjusted_replacement_hitters!B9+unadjusted_replacement_hitters!I9</f>
        <v>32.916666666666671</v>
      </c>
      <c r="C9">
        <f>+unadjusted_replacement_hitters!C9+unadjusted_replacement_hitters!J9</f>
        <v>8.5</v>
      </c>
      <c r="D9">
        <f>+unadjusted_replacement_hitters!D9+unadjusted_replacement_hitters!K9</f>
        <v>32.75</v>
      </c>
      <c r="E9">
        <f>+unadjusted_replacement_hitters!E9+unadjusted_replacement_hitters!L9</f>
        <v>6.416666666666667</v>
      </c>
      <c r="F9">
        <f>+unadjusted_replacement_hitters!F9+unadjusted_replacement_hitters!M9</f>
        <v>0.24749999999999994</v>
      </c>
    </row>
    <row r="10" spans="1:6" x14ac:dyDescent="0.25">
      <c r="A10" t="s">
        <v>14</v>
      </c>
      <c r="B10">
        <f>+unadjusted_replacement_hitters!B10+unadjusted_replacement_hitters!I10</f>
        <v>34.887310606060609</v>
      </c>
      <c r="C10">
        <f>+unadjusted_replacement_hitters!C10+unadjusted_replacement_hitters!J10</f>
        <v>9.4591619318181817</v>
      </c>
      <c r="D10">
        <f>+unadjusted_replacement_hitters!D10+unadjusted_replacement_hitters!K10</f>
        <v>35.25426136363636</v>
      </c>
      <c r="E10">
        <f>+unadjusted_replacement_hitters!E10+unadjusted_replacement_hitters!L10</f>
        <v>4.1444128787878789</v>
      </c>
      <c r="F10">
        <f>+unadjusted_replacement_hitters!F10+unadjusted_replacement_hitters!M10</f>
        <v>0.24766619318181821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workbookViewId="0">
      <selection activeCell="H19" sqref="H19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115</v>
      </c>
      <c r="I1" t="s">
        <v>38</v>
      </c>
      <c r="J1" t="s">
        <v>116</v>
      </c>
      <c r="K1" t="s">
        <v>117</v>
      </c>
      <c r="L1" t="s">
        <v>118</v>
      </c>
      <c r="M1" t="s">
        <v>119</v>
      </c>
    </row>
    <row r="2" spans="1:13" x14ac:dyDescent="0.25">
      <c r="A2" t="s">
        <v>6</v>
      </c>
      <c r="B2">
        <v>14.181818181818182</v>
      </c>
      <c r="C2">
        <v>4.1818181818181817</v>
      </c>
      <c r="D2">
        <v>15.090909090909092</v>
      </c>
      <c r="E2">
        <v>0.72727272727272729</v>
      </c>
      <c r="F2">
        <v>0.23100000000000004</v>
      </c>
      <c r="I2">
        <v>7</v>
      </c>
      <c r="J2">
        <v>3</v>
      </c>
      <c r="K2">
        <v>7</v>
      </c>
      <c r="L2">
        <v>1.5</v>
      </c>
      <c r="M2">
        <v>0.02</v>
      </c>
    </row>
    <row r="3" spans="1:13" x14ac:dyDescent="0.25">
      <c r="A3" t="s">
        <v>7</v>
      </c>
      <c r="B3">
        <v>36.083333333333336</v>
      </c>
      <c r="C3">
        <v>11.833333333333334</v>
      </c>
      <c r="D3">
        <v>39.75</v>
      </c>
      <c r="E3">
        <v>1.9166666666666667</v>
      </c>
      <c r="F3">
        <v>0.23716666666666666</v>
      </c>
      <c r="I3">
        <v>2</v>
      </c>
      <c r="J3">
        <v>1</v>
      </c>
      <c r="K3">
        <v>2</v>
      </c>
      <c r="L3">
        <v>0.5</v>
      </c>
      <c r="M3">
        <v>5.0000000000000001E-3</v>
      </c>
    </row>
    <row r="4" spans="1:13" x14ac:dyDescent="0.25">
      <c r="A4" t="s">
        <v>8</v>
      </c>
      <c r="B4">
        <v>40.545454545454547</v>
      </c>
      <c r="C4">
        <v>8.7272727272727266</v>
      </c>
      <c r="D4">
        <v>37.909090909090907</v>
      </c>
      <c r="E4">
        <v>5.5454545454545459</v>
      </c>
      <c r="F4">
        <v>0.2463636363636364</v>
      </c>
      <c r="I4">
        <v>3</v>
      </c>
      <c r="J4">
        <v>1.5</v>
      </c>
      <c r="K4">
        <v>3</v>
      </c>
      <c r="L4">
        <v>1</v>
      </c>
      <c r="M4">
        <v>0.01</v>
      </c>
    </row>
    <row r="5" spans="1:13" x14ac:dyDescent="0.25">
      <c r="A5" t="s">
        <v>9</v>
      </c>
      <c r="B5">
        <v>34.454545454545453</v>
      </c>
      <c r="C5">
        <v>7.4545454545454541</v>
      </c>
      <c r="D5">
        <v>33.636363636363633</v>
      </c>
      <c r="E5">
        <v>4.5454545454545459</v>
      </c>
      <c r="F5">
        <v>0.24527272727272731</v>
      </c>
      <c r="I5">
        <v>3</v>
      </c>
      <c r="J5">
        <v>1.5</v>
      </c>
      <c r="K5">
        <v>3</v>
      </c>
      <c r="L5">
        <v>1</v>
      </c>
      <c r="M5">
        <v>0.01</v>
      </c>
    </row>
    <row r="6" spans="1:13" x14ac:dyDescent="0.25">
      <c r="A6" t="s">
        <v>10</v>
      </c>
      <c r="B6">
        <v>34.25</v>
      </c>
      <c r="C6">
        <v>9.3125</v>
      </c>
      <c r="D6">
        <v>35.5</v>
      </c>
      <c r="E6">
        <v>3</v>
      </c>
      <c r="F6">
        <v>0.24974999999999997</v>
      </c>
      <c r="I6">
        <v>2</v>
      </c>
      <c r="J6">
        <v>1</v>
      </c>
      <c r="K6">
        <v>2</v>
      </c>
      <c r="L6">
        <v>0.5</v>
      </c>
      <c r="M6">
        <v>5.0000000000000001E-3</v>
      </c>
    </row>
    <row r="7" spans="1:13" x14ac:dyDescent="0.25">
      <c r="A7" t="s">
        <v>11</v>
      </c>
      <c r="B7">
        <f>AVERAGE(B4:B5)</f>
        <v>37.5</v>
      </c>
      <c r="C7">
        <f>AVERAGE(C4:C5)</f>
        <v>8.0909090909090899</v>
      </c>
      <c r="D7">
        <f t="shared" ref="C7:F7" si="0">AVERAGE(D4:D5)</f>
        <v>35.772727272727266</v>
      </c>
      <c r="E7">
        <f t="shared" si="0"/>
        <v>5.0454545454545459</v>
      </c>
      <c r="F7">
        <f t="shared" si="0"/>
        <v>0.24581818181818185</v>
      </c>
      <c r="I7">
        <v>3</v>
      </c>
      <c r="J7">
        <v>1.5</v>
      </c>
      <c r="K7">
        <v>3</v>
      </c>
      <c r="L7">
        <v>1</v>
      </c>
      <c r="M7">
        <v>0.01</v>
      </c>
    </row>
    <row r="8" spans="1:13" x14ac:dyDescent="0.25">
      <c r="A8" t="s">
        <v>12</v>
      </c>
      <c r="B8">
        <f>AVERAGE(B6,B3)</f>
        <v>35.166666666666671</v>
      </c>
      <c r="C8">
        <f t="shared" ref="C8:F8" si="1">AVERAGE(C6,C3)</f>
        <v>10.572916666666668</v>
      </c>
      <c r="D8">
        <f t="shared" si="1"/>
        <v>37.625</v>
      </c>
      <c r="E8">
        <f t="shared" si="1"/>
        <v>2.4583333333333335</v>
      </c>
      <c r="F8">
        <f t="shared" si="1"/>
        <v>0.24345833333333333</v>
      </c>
      <c r="I8">
        <v>2</v>
      </c>
      <c r="J8">
        <v>1</v>
      </c>
      <c r="K8">
        <v>2</v>
      </c>
      <c r="L8">
        <v>0.5</v>
      </c>
      <c r="M8">
        <v>5.0000000000000001E-3</v>
      </c>
    </row>
    <row r="9" spans="1:13" x14ac:dyDescent="0.25">
      <c r="A9" t="s">
        <v>13</v>
      </c>
      <c r="B9">
        <v>30.916666666666668</v>
      </c>
      <c r="C9">
        <v>7.5</v>
      </c>
      <c r="D9">
        <v>30.75</v>
      </c>
      <c r="E9">
        <v>5.916666666666667</v>
      </c>
      <c r="F9">
        <v>0.24249999999999994</v>
      </c>
      <c r="I9">
        <v>2</v>
      </c>
      <c r="J9">
        <v>1</v>
      </c>
      <c r="K9">
        <v>2</v>
      </c>
      <c r="L9">
        <v>0.5</v>
      </c>
      <c r="M9">
        <v>5.0000000000000001E-3</v>
      </c>
    </row>
    <row r="10" spans="1:13" x14ac:dyDescent="0.25">
      <c r="A10" t="s">
        <v>14</v>
      </c>
      <c r="B10">
        <f>AVERAGE(B2:B9)</f>
        <v>32.887310606060609</v>
      </c>
      <c r="C10">
        <f t="shared" ref="C10:F10" si="2">AVERAGE(C2:C9)</f>
        <v>8.4591619318181817</v>
      </c>
      <c r="D10">
        <f t="shared" si="2"/>
        <v>33.25426136363636</v>
      </c>
      <c r="E10">
        <f t="shared" si="2"/>
        <v>3.6444128787878789</v>
      </c>
      <c r="F10">
        <f t="shared" si="2"/>
        <v>0.2426661931818182</v>
      </c>
      <c r="I10">
        <v>2</v>
      </c>
      <c r="J10">
        <v>1</v>
      </c>
      <c r="K10">
        <v>2</v>
      </c>
      <c r="L10">
        <v>0.5</v>
      </c>
      <c r="M10">
        <v>5.0000000000000001E-3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G14" sqref="C14:G14"/>
    </sheetView>
  </sheetViews>
  <sheetFormatPr defaultRowHeight="15" x14ac:dyDescent="0.25"/>
  <cols>
    <col min="1" max="1" width="17.28515625" bestFit="1" customWidth="1"/>
  </cols>
  <sheetData>
    <row r="1" spans="1:7" x14ac:dyDescent="0.25">
      <c r="A1" t="s">
        <v>35</v>
      </c>
      <c r="B1" t="s">
        <v>36</v>
      </c>
      <c r="C1" t="s">
        <v>38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15</v>
      </c>
      <c r="B2" t="s">
        <v>16</v>
      </c>
      <c r="C2">
        <v>27</v>
      </c>
      <c r="D2">
        <v>7</v>
      </c>
      <c r="E2">
        <v>30</v>
      </c>
      <c r="F2">
        <v>2</v>
      </c>
      <c r="G2">
        <v>0.251</v>
      </c>
    </row>
    <row r="3" spans="1:7" x14ac:dyDescent="0.25">
      <c r="A3" t="s">
        <v>17</v>
      </c>
      <c r="B3" t="s">
        <v>18</v>
      </c>
      <c r="C3">
        <v>20</v>
      </c>
      <c r="D3">
        <v>4</v>
      </c>
      <c r="E3">
        <v>21</v>
      </c>
      <c r="F3">
        <v>1</v>
      </c>
      <c r="G3">
        <v>0.24199999999999999</v>
      </c>
    </row>
    <row r="4" spans="1:7" x14ac:dyDescent="0.25">
      <c r="A4" t="s">
        <v>19</v>
      </c>
      <c r="B4" t="s">
        <v>20</v>
      </c>
      <c r="C4">
        <v>0</v>
      </c>
      <c r="D4">
        <v>0</v>
      </c>
      <c r="E4">
        <v>0</v>
      </c>
      <c r="F4">
        <v>0</v>
      </c>
      <c r="G4">
        <v>0.23400000000000001</v>
      </c>
    </row>
    <row r="5" spans="1:7" x14ac:dyDescent="0.25">
      <c r="A5" t="s">
        <v>21</v>
      </c>
      <c r="B5" t="s">
        <v>22</v>
      </c>
      <c r="C5">
        <v>0</v>
      </c>
      <c r="D5">
        <v>0</v>
      </c>
      <c r="E5">
        <v>0</v>
      </c>
      <c r="F5">
        <v>0</v>
      </c>
      <c r="G5">
        <v>0.219</v>
      </c>
    </row>
    <row r="6" spans="1:7" x14ac:dyDescent="0.25">
      <c r="A6" t="s">
        <v>23</v>
      </c>
      <c r="B6" t="s">
        <v>24</v>
      </c>
      <c r="C6">
        <v>0</v>
      </c>
      <c r="D6">
        <v>0</v>
      </c>
      <c r="E6">
        <v>0</v>
      </c>
      <c r="F6">
        <v>0</v>
      </c>
      <c r="G6">
        <v>0.247</v>
      </c>
    </row>
    <row r="7" spans="1:7" x14ac:dyDescent="0.25">
      <c r="A7" t="s">
        <v>25</v>
      </c>
      <c r="B7" t="s">
        <v>26</v>
      </c>
      <c r="C7">
        <v>45</v>
      </c>
      <c r="D7">
        <v>19</v>
      </c>
      <c r="E7">
        <v>51</v>
      </c>
      <c r="F7">
        <v>1</v>
      </c>
      <c r="G7">
        <v>0.21</v>
      </c>
    </row>
    <row r="8" spans="1:7" x14ac:dyDescent="0.25">
      <c r="A8" t="s">
        <v>27</v>
      </c>
      <c r="C8">
        <v>0</v>
      </c>
      <c r="D8">
        <v>0</v>
      </c>
      <c r="E8">
        <v>0</v>
      </c>
      <c r="F8">
        <v>0</v>
      </c>
      <c r="G8">
        <v>0.22800000000000001</v>
      </c>
    </row>
    <row r="9" spans="1:7" x14ac:dyDescent="0.25">
      <c r="A9" t="s">
        <v>28</v>
      </c>
      <c r="B9" t="s">
        <v>29</v>
      </c>
      <c r="C9">
        <v>1</v>
      </c>
      <c r="D9">
        <v>0</v>
      </c>
      <c r="E9">
        <v>1</v>
      </c>
      <c r="F9">
        <v>0</v>
      </c>
      <c r="G9">
        <v>0.23100000000000001</v>
      </c>
    </row>
    <row r="10" spans="1:7" x14ac:dyDescent="0.25">
      <c r="A10" t="s">
        <v>30</v>
      </c>
      <c r="B10" t="s">
        <v>20</v>
      </c>
      <c r="C10">
        <v>23</v>
      </c>
      <c r="D10">
        <v>3</v>
      </c>
      <c r="E10">
        <v>22</v>
      </c>
      <c r="F10">
        <v>2</v>
      </c>
      <c r="G10">
        <v>0.24</v>
      </c>
    </row>
    <row r="11" spans="1:7" x14ac:dyDescent="0.25">
      <c r="A11" t="s">
        <v>31</v>
      </c>
      <c r="B11" t="s">
        <v>32</v>
      </c>
      <c r="C11">
        <v>0</v>
      </c>
      <c r="D11">
        <v>0</v>
      </c>
      <c r="E11">
        <v>0</v>
      </c>
      <c r="F11">
        <v>0</v>
      </c>
      <c r="G11">
        <v>0.23799999999999999</v>
      </c>
    </row>
    <row r="12" spans="1:7" x14ac:dyDescent="0.25">
      <c r="A12" t="s">
        <v>33</v>
      </c>
      <c r="B12" t="s">
        <v>34</v>
      </c>
      <c r="C12">
        <v>40</v>
      </c>
      <c r="D12">
        <v>13</v>
      </c>
      <c r="E12">
        <v>41</v>
      </c>
      <c r="F12">
        <v>2</v>
      </c>
      <c r="G12">
        <v>0.20100000000000001</v>
      </c>
    </row>
    <row r="14" spans="1:7" x14ac:dyDescent="0.25">
      <c r="C14">
        <f>AVERAGE(C2:C12)</f>
        <v>14.181818181818182</v>
      </c>
      <c r="D14">
        <f>AVERAGE(D2:D12)</f>
        <v>4.1818181818181817</v>
      </c>
      <c r="E14">
        <f t="shared" ref="E14:G14" si="0">AVERAGE(E2:E12)</f>
        <v>15.090909090909092</v>
      </c>
      <c r="F14">
        <f t="shared" si="0"/>
        <v>0.72727272727272729</v>
      </c>
      <c r="G14">
        <f t="shared" si="0"/>
        <v>0.23100000000000004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"/>
  <sheetViews>
    <sheetView workbookViewId="0">
      <selection activeCell="C15" sqref="C15:G15"/>
    </sheetView>
  </sheetViews>
  <sheetFormatPr defaultRowHeight="15" x14ac:dyDescent="0.25"/>
  <cols>
    <col min="1" max="1" width="15.7109375" bestFit="1" customWidth="1"/>
  </cols>
  <sheetData>
    <row r="1" spans="1:7" x14ac:dyDescent="0.25">
      <c r="A1" t="s">
        <v>35</v>
      </c>
      <c r="B1" t="s">
        <v>36</v>
      </c>
      <c r="C1" t="s">
        <v>38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39</v>
      </c>
      <c r="B2" t="s">
        <v>40</v>
      </c>
      <c r="C2">
        <v>65</v>
      </c>
      <c r="D2">
        <v>22</v>
      </c>
      <c r="E2">
        <v>70</v>
      </c>
      <c r="F2">
        <v>2</v>
      </c>
      <c r="G2">
        <v>0.23499999999999999</v>
      </c>
    </row>
    <row r="3" spans="1:7" x14ac:dyDescent="0.25">
      <c r="A3" t="s">
        <v>41</v>
      </c>
      <c r="B3" t="s">
        <v>22</v>
      </c>
      <c r="C3">
        <v>18</v>
      </c>
      <c r="D3">
        <v>4</v>
      </c>
      <c r="E3">
        <v>19</v>
      </c>
      <c r="F3">
        <v>1</v>
      </c>
      <c r="G3">
        <v>0.26100000000000001</v>
      </c>
    </row>
    <row r="4" spans="1:7" x14ac:dyDescent="0.25">
      <c r="A4" t="s">
        <v>42</v>
      </c>
      <c r="B4" t="s">
        <v>43</v>
      </c>
      <c r="C4">
        <v>33</v>
      </c>
      <c r="D4">
        <v>9</v>
      </c>
      <c r="E4">
        <v>33</v>
      </c>
      <c r="F4">
        <v>2</v>
      </c>
      <c r="G4">
        <v>0.24099999999999999</v>
      </c>
    </row>
    <row r="5" spans="1:7" x14ac:dyDescent="0.25">
      <c r="A5" t="s">
        <v>44</v>
      </c>
      <c r="B5" t="s">
        <v>18</v>
      </c>
      <c r="C5">
        <v>24</v>
      </c>
      <c r="D5">
        <v>8</v>
      </c>
      <c r="E5">
        <v>27</v>
      </c>
      <c r="F5">
        <v>2</v>
      </c>
      <c r="G5">
        <v>0.23899999999999999</v>
      </c>
    </row>
    <row r="6" spans="1:7" x14ac:dyDescent="0.25">
      <c r="A6" t="s">
        <v>45</v>
      </c>
      <c r="B6" t="s">
        <v>46</v>
      </c>
      <c r="C6">
        <v>36</v>
      </c>
      <c r="D6">
        <v>13</v>
      </c>
      <c r="E6">
        <v>43</v>
      </c>
      <c r="F6">
        <v>1</v>
      </c>
      <c r="G6">
        <v>0.251</v>
      </c>
    </row>
    <row r="7" spans="1:7" x14ac:dyDescent="0.25">
      <c r="A7" t="s">
        <v>47</v>
      </c>
      <c r="B7" t="s">
        <v>48</v>
      </c>
      <c r="C7">
        <v>33</v>
      </c>
      <c r="D7">
        <v>8</v>
      </c>
      <c r="E7">
        <v>36</v>
      </c>
      <c r="F7">
        <v>2</v>
      </c>
      <c r="G7">
        <v>0.25600000000000001</v>
      </c>
    </row>
    <row r="8" spans="1:7" x14ac:dyDescent="0.25">
      <c r="A8" t="s">
        <v>49</v>
      </c>
      <c r="B8" t="s">
        <v>50</v>
      </c>
      <c r="C8">
        <v>48</v>
      </c>
      <c r="D8">
        <v>17</v>
      </c>
      <c r="E8">
        <v>57</v>
      </c>
      <c r="F8">
        <v>1</v>
      </c>
      <c r="G8">
        <v>0.249</v>
      </c>
    </row>
    <row r="9" spans="1:7" x14ac:dyDescent="0.25">
      <c r="A9" t="s">
        <v>51</v>
      </c>
      <c r="C9">
        <v>35</v>
      </c>
      <c r="D9">
        <v>13</v>
      </c>
      <c r="E9">
        <v>40</v>
      </c>
      <c r="F9">
        <v>1</v>
      </c>
      <c r="G9">
        <v>0.222</v>
      </c>
    </row>
    <row r="10" spans="1:7" x14ac:dyDescent="0.25">
      <c r="A10" t="s">
        <v>52</v>
      </c>
      <c r="B10" t="s">
        <v>53</v>
      </c>
      <c r="C10">
        <v>62</v>
      </c>
      <c r="D10">
        <v>26</v>
      </c>
      <c r="E10">
        <v>69</v>
      </c>
      <c r="F10">
        <v>2</v>
      </c>
      <c r="G10">
        <v>0.20300000000000001</v>
      </c>
    </row>
    <row r="11" spans="1:7" x14ac:dyDescent="0.25">
      <c r="A11" t="s">
        <v>54</v>
      </c>
      <c r="B11" t="s">
        <v>34</v>
      </c>
      <c r="C11">
        <v>4</v>
      </c>
      <c r="D11">
        <v>2</v>
      </c>
      <c r="E11">
        <v>5</v>
      </c>
      <c r="F11">
        <v>0</v>
      </c>
      <c r="G11">
        <v>0.216</v>
      </c>
    </row>
    <row r="12" spans="1:7" x14ac:dyDescent="0.25">
      <c r="A12" t="s">
        <v>55</v>
      </c>
      <c r="B12" t="s">
        <v>56</v>
      </c>
      <c r="C12">
        <v>19</v>
      </c>
      <c r="D12">
        <v>5</v>
      </c>
      <c r="E12">
        <v>19</v>
      </c>
      <c r="F12">
        <v>4</v>
      </c>
      <c r="G12">
        <v>0.24099999999999999</v>
      </c>
    </row>
    <row r="13" spans="1:7" x14ac:dyDescent="0.25">
      <c r="A13" t="s">
        <v>57</v>
      </c>
      <c r="B13" t="s">
        <v>40</v>
      </c>
      <c r="C13">
        <v>56</v>
      </c>
      <c r="D13">
        <v>15</v>
      </c>
      <c r="E13">
        <v>59</v>
      </c>
      <c r="F13">
        <v>5</v>
      </c>
      <c r="G13">
        <v>0.23200000000000001</v>
      </c>
    </row>
    <row r="15" spans="1:7" x14ac:dyDescent="0.25">
      <c r="C15">
        <f>AVERAGE(C2:C13)</f>
        <v>36.083333333333336</v>
      </c>
      <c r="D15">
        <f t="shared" ref="D15:G15" si="0">AVERAGE(D2:D13)</f>
        <v>11.833333333333334</v>
      </c>
      <c r="E15">
        <f t="shared" si="0"/>
        <v>39.75</v>
      </c>
      <c r="F15">
        <f t="shared" si="0"/>
        <v>1.9166666666666667</v>
      </c>
      <c r="G15">
        <f t="shared" si="0"/>
        <v>0.23716666666666666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workbookViewId="0">
      <selection activeCell="C14" sqref="C14:G14"/>
    </sheetView>
  </sheetViews>
  <sheetFormatPr defaultRowHeight="15" x14ac:dyDescent="0.25"/>
  <cols>
    <col min="6" max="6" width="9.28515625" customWidth="1"/>
  </cols>
  <sheetData>
    <row r="1" spans="1:7" x14ac:dyDescent="0.25">
      <c r="A1" t="s">
        <v>35</v>
      </c>
      <c r="B1" t="s">
        <v>36</v>
      </c>
      <c r="C1" t="s">
        <v>38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58</v>
      </c>
      <c r="B2" t="s">
        <v>48</v>
      </c>
      <c r="C2">
        <v>63</v>
      </c>
      <c r="D2">
        <v>15</v>
      </c>
      <c r="E2">
        <v>67</v>
      </c>
      <c r="F2">
        <v>5</v>
      </c>
      <c r="G2">
        <v>0.26600000000000001</v>
      </c>
    </row>
    <row r="3" spans="1:7" x14ac:dyDescent="0.25">
      <c r="A3" t="s">
        <v>59</v>
      </c>
      <c r="C3">
        <v>58</v>
      </c>
      <c r="D3">
        <v>11</v>
      </c>
      <c r="E3">
        <v>51</v>
      </c>
      <c r="F3">
        <v>7</v>
      </c>
      <c r="G3">
        <v>0.25900000000000001</v>
      </c>
    </row>
    <row r="4" spans="1:7" x14ac:dyDescent="0.25">
      <c r="A4" t="s">
        <v>60</v>
      </c>
      <c r="B4" t="s">
        <v>61</v>
      </c>
      <c r="C4">
        <v>60</v>
      </c>
      <c r="D4">
        <v>14</v>
      </c>
      <c r="E4">
        <v>49</v>
      </c>
      <c r="F4">
        <v>13</v>
      </c>
      <c r="G4">
        <v>0.245</v>
      </c>
    </row>
    <row r="5" spans="1:7" x14ac:dyDescent="0.25">
      <c r="A5" t="s">
        <v>62</v>
      </c>
      <c r="B5" t="s">
        <v>63</v>
      </c>
      <c r="C5">
        <v>42</v>
      </c>
      <c r="D5">
        <v>8</v>
      </c>
      <c r="E5">
        <v>40</v>
      </c>
      <c r="F5">
        <v>7</v>
      </c>
      <c r="G5">
        <v>0.23400000000000001</v>
      </c>
    </row>
    <row r="6" spans="1:7" x14ac:dyDescent="0.25">
      <c r="A6" t="s">
        <v>64</v>
      </c>
      <c r="B6" t="s">
        <v>65</v>
      </c>
      <c r="C6">
        <v>34</v>
      </c>
      <c r="D6">
        <v>8</v>
      </c>
      <c r="E6">
        <v>34</v>
      </c>
      <c r="F6">
        <v>2</v>
      </c>
      <c r="G6">
        <v>0.24399999999999999</v>
      </c>
    </row>
    <row r="7" spans="1:7" x14ac:dyDescent="0.25">
      <c r="A7" t="s">
        <v>66</v>
      </c>
      <c r="B7" t="s">
        <v>61</v>
      </c>
      <c r="C7">
        <v>59</v>
      </c>
      <c r="D7">
        <v>8</v>
      </c>
      <c r="E7">
        <v>46</v>
      </c>
      <c r="F7">
        <v>4</v>
      </c>
      <c r="G7">
        <v>0.247</v>
      </c>
    </row>
    <row r="8" spans="1:7" x14ac:dyDescent="0.25">
      <c r="A8" t="s">
        <v>67</v>
      </c>
      <c r="B8" t="s">
        <v>56</v>
      </c>
      <c r="C8">
        <v>16</v>
      </c>
      <c r="D8">
        <v>4</v>
      </c>
      <c r="E8">
        <v>17</v>
      </c>
      <c r="F8">
        <v>3</v>
      </c>
      <c r="G8">
        <v>0.26</v>
      </c>
    </row>
    <row r="9" spans="1:7" x14ac:dyDescent="0.25">
      <c r="A9" t="s">
        <v>68</v>
      </c>
      <c r="B9" t="s">
        <v>69</v>
      </c>
      <c r="C9">
        <v>16</v>
      </c>
      <c r="D9">
        <v>4</v>
      </c>
      <c r="E9">
        <v>14</v>
      </c>
      <c r="F9">
        <v>2</v>
      </c>
      <c r="G9">
        <v>0.219</v>
      </c>
    </row>
    <row r="10" spans="1:7" x14ac:dyDescent="0.25">
      <c r="A10" t="s">
        <v>70</v>
      </c>
      <c r="B10" t="s">
        <v>56</v>
      </c>
      <c r="C10">
        <v>57</v>
      </c>
      <c r="D10">
        <v>15</v>
      </c>
      <c r="E10">
        <v>58</v>
      </c>
      <c r="F10">
        <v>11</v>
      </c>
      <c r="G10">
        <v>0.23799999999999999</v>
      </c>
    </row>
    <row r="11" spans="1:7" x14ac:dyDescent="0.25">
      <c r="A11" t="s">
        <v>71</v>
      </c>
      <c r="B11" t="s">
        <v>16</v>
      </c>
      <c r="C11">
        <v>31</v>
      </c>
      <c r="D11">
        <v>7</v>
      </c>
      <c r="E11">
        <v>31</v>
      </c>
      <c r="F11">
        <v>5</v>
      </c>
      <c r="G11">
        <v>0.245</v>
      </c>
    </row>
    <row r="12" spans="1:7" x14ac:dyDescent="0.25">
      <c r="A12" t="s">
        <v>72</v>
      </c>
      <c r="B12" t="s">
        <v>73</v>
      </c>
      <c r="C12">
        <v>10</v>
      </c>
      <c r="D12">
        <v>2</v>
      </c>
      <c r="E12">
        <v>10</v>
      </c>
      <c r="F12">
        <v>2</v>
      </c>
      <c r="G12">
        <v>0.253</v>
      </c>
    </row>
    <row r="14" spans="1:7" x14ac:dyDescent="0.25">
      <c r="C14">
        <f>AVERAGE(C2:C12)</f>
        <v>40.545454545454547</v>
      </c>
      <c r="D14">
        <f t="shared" ref="D14:G14" si="0">AVERAGE(D2:D12)</f>
        <v>8.7272727272727266</v>
      </c>
      <c r="E14">
        <f t="shared" si="0"/>
        <v>37.909090909090907</v>
      </c>
      <c r="F14">
        <f t="shared" si="0"/>
        <v>5.5454545454545459</v>
      </c>
      <c r="G14">
        <f t="shared" si="0"/>
        <v>0.2463636363636364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"/>
  <sheetViews>
    <sheetView workbookViewId="0">
      <selection activeCell="G13" sqref="C13:G13"/>
    </sheetView>
  </sheetViews>
  <sheetFormatPr defaultRowHeight="15" x14ac:dyDescent="0.25"/>
  <cols>
    <col min="1" max="1" width="16" bestFit="1" customWidth="1"/>
  </cols>
  <sheetData>
    <row r="1" spans="1:7" x14ac:dyDescent="0.25">
      <c r="A1" t="s">
        <v>35</v>
      </c>
      <c r="B1" t="s">
        <v>36</v>
      </c>
      <c r="C1" t="s">
        <v>38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74</v>
      </c>
      <c r="B2" t="s">
        <v>75</v>
      </c>
      <c r="C2">
        <v>4</v>
      </c>
      <c r="D2">
        <v>1</v>
      </c>
      <c r="E2">
        <v>4</v>
      </c>
      <c r="F2">
        <v>0</v>
      </c>
      <c r="G2">
        <v>0.25900000000000001</v>
      </c>
    </row>
    <row r="3" spans="1:7" x14ac:dyDescent="0.25">
      <c r="A3" t="s">
        <v>76</v>
      </c>
      <c r="B3" t="s">
        <v>26</v>
      </c>
      <c r="C3">
        <v>65</v>
      </c>
      <c r="D3">
        <v>14</v>
      </c>
      <c r="E3">
        <v>64</v>
      </c>
      <c r="F3">
        <v>11</v>
      </c>
      <c r="G3">
        <v>0.248</v>
      </c>
    </row>
    <row r="4" spans="1:7" x14ac:dyDescent="0.25">
      <c r="A4" t="s">
        <v>77</v>
      </c>
      <c r="B4" t="s">
        <v>78</v>
      </c>
      <c r="C4">
        <v>27</v>
      </c>
      <c r="D4">
        <v>7</v>
      </c>
      <c r="E4">
        <v>29</v>
      </c>
      <c r="F4">
        <v>5</v>
      </c>
      <c r="G4">
        <v>0.25900000000000001</v>
      </c>
    </row>
    <row r="5" spans="1:7" x14ac:dyDescent="0.25">
      <c r="A5" t="s">
        <v>79</v>
      </c>
      <c r="B5" t="s">
        <v>56</v>
      </c>
      <c r="C5">
        <v>52</v>
      </c>
      <c r="D5">
        <v>10</v>
      </c>
      <c r="E5">
        <v>50</v>
      </c>
      <c r="F5">
        <v>2</v>
      </c>
      <c r="G5">
        <v>0.252</v>
      </c>
    </row>
    <row r="6" spans="1:7" x14ac:dyDescent="0.25">
      <c r="A6" t="s">
        <v>80</v>
      </c>
      <c r="B6" t="s">
        <v>81</v>
      </c>
      <c r="C6">
        <v>60</v>
      </c>
      <c r="D6">
        <v>13</v>
      </c>
      <c r="E6">
        <v>61</v>
      </c>
      <c r="F6">
        <v>9</v>
      </c>
      <c r="G6">
        <v>0.248</v>
      </c>
    </row>
    <row r="7" spans="1:7" x14ac:dyDescent="0.25">
      <c r="A7" t="s">
        <v>82</v>
      </c>
      <c r="B7" t="s">
        <v>46</v>
      </c>
      <c r="C7">
        <v>66</v>
      </c>
      <c r="D7">
        <v>14</v>
      </c>
      <c r="E7">
        <v>61</v>
      </c>
      <c r="F7">
        <v>8</v>
      </c>
      <c r="G7">
        <v>0.22800000000000001</v>
      </c>
    </row>
    <row r="8" spans="1:7" x14ac:dyDescent="0.25">
      <c r="A8" t="s">
        <v>67</v>
      </c>
      <c r="B8" t="s">
        <v>56</v>
      </c>
      <c r="C8">
        <v>17</v>
      </c>
      <c r="D8">
        <v>4</v>
      </c>
      <c r="E8">
        <v>18</v>
      </c>
      <c r="F8">
        <v>3</v>
      </c>
      <c r="G8">
        <v>0.26</v>
      </c>
    </row>
    <row r="9" spans="1:7" x14ac:dyDescent="0.25">
      <c r="A9" t="s">
        <v>68</v>
      </c>
      <c r="B9" t="s">
        <v>69</v>
      </c>
      <c r="C9">
        <v>17</v>
      </c>
      <c r="D9">
        <v>4</v>
      </c>
      <c r="E9">
        <v>15</v>
      </c>
      <c r="F9">
        <v>2</v>
      </c>
      <c r="G9">
        <v>0.219</v>
      </c>
    </row>
    <row r="10" spans="1:7" x14ac:dyDescent="0.25">
      <c r="A10" t="s">
        <v>83</v>
      </c>
      <c r="C10">
        <v>15</v>
      </c>
      <c r="D10">
        <v>3</v>
      </c>
      <c r="E10">
        <v>14</v>
      </c>
      <c r="F10">
        <v>4</v>
      </c>
      <c r="G10">
        <v>0.24399999999999999</v>
      </c>
    </row>
    <row r="11" spans="1:7" x14ac:dyDescent="0.25">
      <c r="A11" t="s">
        <v>84</v>
      </c>
      <c r="C11">
        <v>37</v>
      </c>
      <c r="D11">
        <v>10</v>
      </c>
      <c r="E11">
        <v>37</v>
      </c>
      <c r="F11">
        <v>3</v>
      </c>
      <c r="G11">
        <v>0.24099999999999999</v>
      </c>
    </row>
    <row r="12" spans="1:7" x14ac:dyDescent="0.25">
      <c r="A12" t="s">
        <v>85</v>
      </c>
      <c r="B12" t="s">
        <v>61</v>
      </c>
      <c r="C12">
        <v>19</v>
      </c>
      <c r="D12">
        <v>2</v>
      </c>
      <c r="E12">
        <v>17</v>
      </c>
      <c r="F12">
        <v>3</v>
      </c>
      <c r="G12">
        <v>0.24</v>
      </c>
    </row>
    <row r="13" spans="1:7" x14ac:dyDescent="0.25">
      <c r="C13">
        <f>AVERAGE(C1:C12)</f>
        <v>34.454545454545453</v>
      </c>
      <c r="D13">
        <f t="shared" ref="D13:F13" si="0">AVERAGE(D1:D12)</f>
        <v>7.4545454545454541</v>
      </c>
      <c r="E13">
        <f t="shared" si="0"/>
        <v>33.636363636363633</v>
      </c>
      <c r="F13">
        <f t="shared" si="0"/>
        <v>4.5454545454545459</v>
      </c>
      <c r="G13">
        <f>AVERAGE(G1:G12)</f>
        <v>0.24527272727272731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9"/>
  <sheetViews>
    <sheetView workbookViewId="0">
      <selection activeCell="D19" sqref="D19:H19"/>
    </sheetView>
  </sheetViews>
  <sheetFormatPr defaultRowHeight="15" x14ac:dyDescent="0.25"/>
  <cols>
    <col min="1" max="1" width="16.5703125" bestFit="1" customWidth="1"/>
  </cols>
  <sheetData>
    <row r="1" spans="1:8" x14ac:dyDescent="0.25">
      <c r="A1" t="s">
        <v>35</v>
      </c>
      <c r="B1" t="s">
        <v>36</v>
      </c>
      <c r="C1" t="s">
        <v>37</v>
      </c>
      <c r="D1" t="s">
        <v>38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 t="s">
        <v>86</v>
      </c>
      <c r="C2">
        <v>319</v>
      </c>
      <c r="D2">
        <v>39</v>
      </c>
      <c r="E2">
        <v>11</v>
      </c>
      <c r="F2">
        <v>43</v>
      </c>
      <c r="G2">
        <v>2</v>
      </c>
      <c r="H2">
        <v>0.25700000000000001</v>
      </c>
    </row>
    <row r="3" spans="1:8" x14ac:dyDescent="0.25">
      <c r="A3" t="s">
        <v>87</v>
      </c>
      <c r="B3" t="s">
        <v>40</v>
      </c>
      <c r="C3">
        <v>152</v>
      </c>
      <c r="D3">
        <v>18</v>
      </c>
      <c r="E3">
        <v>5</v>
      </c>
      <c r="F3">
        <v>18</v>
      </c>
      <c r="G3">
        <v>1</v>
      </c>
      <c r="H3">
        <v>0.25800000000000001</v>
      </c>
    </row>
    <row r="4" spans="1:8" x14ac:dyDescent="0.25">
      <c r="A4" t="s">
        <v>88</v>
      </c>
      <c r="B4" t="s">
        <v>89</v>
      </c>
      <c r="C4">
        <v>579</v>
      </c>
      <c r="D4">
        <v>69</v>
      </c>
      <c r="E4">
        <v>21</v>
      </c>
      <c r="F4">
        <v>78</v>
      </c>
      <c r="G4">
        <v>4</v>
      </c>
      <c r="H4">
        <v>0.255</v>
      </c>
    </row>
    <row r="5" spans="1:8" x14ac:dyDescent="0.25">
      <c r="A5" t="s">
        <v>90</v>
      </c>
      <c r="B5" t="s">
        <v>91</v>
      </c>
      <c r="C5">
        <v>487</v>
      </c>
      <c r="D5">
        <v>63</v>
      </c>
      <c r="E5">
        <v>24</v>
      </c>
      <c r="F5">
        <v>70</v>
      </c>
      <c r="G5">
        <v>8</v>
      </c>
      <c r="H5">
        <v>0.218</v>
      </c>
    </row>
    <row r="6" spans="1:8" x14ac:dyDescent="0.25">
      <c r="A6" t="s">
        <v>92</v>
      </c>
      <c r="B6" t="s">
        <v>63</v>
      </c>
      <c r="C6">
        <v>217</v>
      </c>
      <c r="D6">
        <v>27</v>
      </c>
      <c r="E6">
        <v>7</v>
      </c>
      <c r="F6">
        <v>28</v>
      </c>
      <c r="G6">
        <v>1</v>
      </c>
      <c r="H6">
        <v>0.246</v>
      </c>
    </row>
    <row r="7" spans="1:8" x14ac:dyDescent="0.25">
      <c r="A7" t="s">
        <v>93</v>
      </c>
      <c r="B7" t="s">
        <v>26</v>
      </c>
      <c r="C7">
        <v>315</v>
      </c>
      <c r="D7">
        <v>39</v>
      </c>
      <c r="E7">
        <v>5</v>
      </c>
      <c r="F7">
        <v>34</v>
      </c>
      <c r="G7">
        <v>7</v>
      </c>
      <c r="H7">
        <v>0.27100000000000002</v>
      </c>
    </row>
    <row r="8" spans="1:8" x14ac:dyDescent="0.25">
      <c r="A8" t="s">
        <v>45</v>
      </c>
      <c r="B8" t="s">
        <v>46</v>
      </c>
      <c r="C8">
        <v>325</v>
      </c>
      <c r="D8">
        <v>38</v>
      </c>
      <c r="E8">
        <v>14</v>
      </c>
      <c r="F8">
        <v>45</v>
      </c>
      <c r="G8">
        <v>1</v>
      </c>
      <c r="H8">
        <v>0.251</v>
      </c>
    </row>
    <row r="9" spans="1:8" x14ac:dyDescent="0.25">
      <c r="A9" t="s">
        <v>94</v>
      </c>
      <c r="B9" t="s">
        <v>53</v>
      </c>
      <c r="C9">
        <v>533</v>
      </c>
      <c r="D9">
        <v>63</v>
      </c>
      <c r="E9">
        <v>23</v>
      </c>
      <c r="F9">
        <v>71</v>
      </c>
      <c r="G9">
        <v>2</v>
      </c>
      <c r="H9">
        <v>0.23899999999999999</v>
      </c>
    </row>
    <row r="10" spans="1:8" x14ac:dyDescent="0.25">
      <c r="A10" t="s">
        <v>95</v>
      </c>
      <c r="B10" t="s">
        <v>22</v>
      </c>
      <c r="C10">
        <v>97</v>
      </c>
      <c r="D10">
        <v>12</v>
      </c>
      <c r="E10">
        <v>3</v>
      </c>
      <c r="F10">
        <v>13</v>
      </c>
      <c r="G10">
        <v>1</v>
      </c>
      <c r="H10">
        <v>0.247</v>
      </c>
    </row>
    <row r="11" spans="1:8" x14ac:dyDescent="0.25">
      <c r="A11" t="s">
        <v>96</v>
      </c>
      <c r="B11" t="s">
        <v>34</v>
      </c>
      <c r="C11">
        <v>51</v>
      </c>
      <c r="D11">
        <v>6</v>
      </c>
      <c r="E11">
        <v>2</v>
      </c>
      <c r="F11">
        <v>7</v>
      </c>
      <c r="G11">
        <v>0</v>
      </c>
      <c r="H11">
        <v>0.24299999999999999</v>
      </c>
    </row>
    <row r="12" spans="1:8" x14ac:dyDescent="0.25">
      <c r="A12" t="s">
        <v>97</v>
      </c>
      <c r="B12" t="s">
        <v>98</v>
      </c>
      <c r="C12">
        <v>7</v>
      </c>
      <c r="D12">
        <v>1</v>
      </c>
      <c r="E12">
        <v>0</v>
      </c>
      <c r="F12">
        <v>1</v>
      </c>
      <c r="G12">
        <v>0</v>
      </c>
      <c r="H12">
        <v>0.27500000000000002</v>
      </c>
    </row>
    <row r="13" spans="1:8" x14ac:dyDescent="0.25">
      <c r="A13" t="s">
        <v>59</v>
      </c>
      <c r="C13">
        <v>480</v>
      </c>
      <c r="D13">
        <v>58</v>
      </c>
      <c r="E13">
        <v>12</v>
      </c>
      <c r="F13">
        <v>52</v>
      </c>
      <c r="G13">
        <v>7</v>
      </c>
      <c r="H13">
        <v>0.25900000000000001</v>
      </c>
    </row>
    <row r="14" spans="1:8" x14ac:dyDescent="0.25">
      <c r="A14" t="s">
        <v>99</v>
      </c>
      <c r="B14" t="s">
        <v>53</v>
      </c>
      <c r="C14">
        <v>151</v>
      </c>
      <c r="D14">
        <v>17</v>
      </c>
      <c r="E14">
        <v>4</v>
      </c>
      <c r="F14">
        <v>17</v>
      </c>
      <c r="G14">
        <v>1</v>
      </c>
      <c r="H14">
        <v>0.245</v>
      </c>
    </row>
    <row r="15" spans="1:8" x14ac:dyDescent="0.25">
      <c r="A15" t="s">
        <v>100</v>
      </c>
      <c r="B15" t="s">
        <v>50</v>
      </c>
      <c r="C15">
        <v>31</v>
      </c>
      <c r="D15">
        <v>4</v>
      </c>
      <c r="E15">
        <v>1</v>
      </c>
      <c r="F15">
        <v>4</v>
      </c>
      <c r="G15">
        <v>0</v>
      </c>
      <c r="H15">
        <v>0.24099999999999999</v>
      </c>
    </row>
    <row r="16" spans="1:8" x14ac:dyDescent="0.25">
      <c r="A16" t="s">
        <v>101</v>
      </c>
      <c r="B16" t="s">
        <v>102</v>
      </c>
      <c r="C16">
        <v>248</v>
      </c>
      <c r="D16">
        <v>28</v>
      </c>
      <c r="E16">
        <v>3</v>
      </c>
      <c r="F16">
        <v>26</v>
      </c>
      <c r="G16">
        <v>5</v>
      </c>
      <c r="H16">
        <v>0.26300000000000001</v>
      </c>
    </row>
    <row r="17" spans="1:8" x14ac:dyDescent="0.25">
      <c r="A17" t="s">
        <v>82</v>
      </c>
      <c r="B17" t="s">
        <v>46</v>
      </c>
      <c r="C17">
        <v>544</v>
      </c>
      <c r="D17">
        <v>66</v>
      </c>
      <c r="E17">
        <v>14</v>
      </c>
      <c r="F17">
        <v>61</v>
      </c>
      <c r="G17">
        <v>8</v>
      </c>
      <c r="H17">
        <v>0.22800000000000001</v>
      </c>
    </row>
    <row r="19" spans="1:8" x14ac:dyDescent="0.25">
      <c r="D19">
        <f>AVERAGE(D2:D17)</f>
        <v>34.25</v>
      </c>
      <c r="E19">
        <f t="shared" ref="E19:H19" si="0">AVERAGE(E2:E17)</f>
        <v>9.3125</v>
      </c>
      <c r="F19">
        <f t="shared" si="0"/>
        <v>35.5</v>
      </c>
      <c r="G19">
        <f t="shared" si="0"/>
        <v>3</v>
      </c>
      <c r="H19">
        <f t="shared" si="0"/>
        <v>0.24974999999999997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4"/>
  <sheetViews>
    <sheetView workbookViewId="0">
      <selection activeCell="D14" sqref="D14:H14"/>
    </sheetView>
  </sheetViews>
  <sheetFormatPr defaultRowHeight="15" x14ac:dyDescent="0.25"/>
  <cols>
    <col min="1" max="1" width="16.28515625" bestFit="1" customWidth="1"/>
  </cols>
  <sheetData>
    <row r="1" spans="1:8" x14ac:dyDescent="0.25">
      <c r="A1" t="s">
        <v>35</v>
      </c>
      <c r="B1" t="s">
        <v>36</v>
      </c>
      <c r="C1" t="s">
        <v>37</v>
      </c>
      <c r="D1" t="s">
        <v>38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 t="s">
        <v>103</v>
      </c>
      <c r="C2">
        <v>292</v>
      </c>
      <c r="D2">
        <v>41</v>
      </c>
      <c r="E2">
        <v>12</v>
      </c>
      <c r="F2">
        <v>37</v>
      </c>
      <c r="G2">
        <v>4</v>
      </c>
      <c r="H2">
        <v>0.214</v>
      </c>
    </row>
    <row r="3" spans="1:8" x14ac:dyDescent="0.25">
      <c r="A3" t="s">
        <v>104</v>
      </c>
      <c r="B3" t="s">
        <v>24</v>
      </c>
      <c r="C3">
        <v>285</v>
      </c>
      <c r="D3">
        <v>31</v>
      </c>
      <c r="E3">
        <v>6</v>
      </c>
      <c r="F3">
        <v>29</v>
      </c>
      <c r="G3">
        <v>9</v>
      </c>
      <c r="H3">
        <v>0.253</v>
      </c>
    </row>
    <row r="4" spans="1:8" x14ac:dyDescent="0.25">
      <c r="A4" t="s">
        <v>42</v>
      </c>
      <c r="B4" t="s">
        <v>43</v>
      </c>
      <c r="C4">
        <v>269</v>
      </c>
      <c r="D4">
        <v>35</v>
      </c>
      <c r="E4">
        <v>10</v>
      </c>
      <c r="F4">
        <v>35</v>
      </c>
      <c r="G4">
        <v>2</v>
      </c>
      <c r="H4">
        <v>0.24099999999999999</v>
      </c>
    </row>
    <row r="5" spans="1:8" x14ac:dyDescent="0.25">
      <c r="A5" t="s">
        <v>105</v>
      </c>
      <c r="B5" t="s">
        <v>34</v>
      </c>
      <c r="C5">
        <v>269</v>
      </c>
      <c r="D5">
        <v>34</v>
      </c>
      <c r="E5">
        <v>4</v>
      </c>
      <c r="F5">
        <v>29</v>
      </c>
      <c r="G5">
        <v>9</v>
      </c>
      <c r="H5">
        <v>0.26700000000000002</v>
      </c>
    </row>
    <row r="6" spans="1:8" x14ac:dyDescent="0.25">
      <c r="A6" t="s">
        <v>106</v>
      </c>
      <c r="B6" t="s">
        <v>89</v>
      </c>
      <c r="C6">
        <v>269</v>
      </c>
      <c r="D6">
        <v>27</v>
      </c>
      <c r="E6">
        <v>6</v>
      </c>
      <c r="F6">
        <v>27</v>
      </c>
      <c r="G6">
        <v>4</v>
      </c>
      <c r="H6">
        <v>0.219</v>
      </c>
    </row>
    <row r="7" spans="1:8" x14ac:dyDescent="0.25">
      <c r="A7" t="s">
        <v>107</v>
      </c>
      <c r="B7" t="s">
        <v>108</v>
      </c>
      <c r="C7">
        <v>264</v>
      </c>
      <c r="D7">
        <v>32</v>
      </c>
      <c r="E7">
        <v>11</v>
      </c>
      <c r="F7">
        <v>37</v>
      </c>
      <c r="G7">
        <v>3</v>
      </c>
      <c r="H7">
        <v>0.251</v>
      </c>
    </row>
    <row r="8" spans="1:8" x14ac:dyDescent="0.25">
      <c r="A8" t="s">
        <v>109</v>
      </c>
      <c r="B8" t="s">
        <v>40</v>
      </c>
      <c r="C8">
        <v>264</v>
      </c>
      <c r="D8">
        <v>29</v>
      </c>
      <c r="E8">
        <v>5</v>
      </c>
      <c r="F8">
        <v>28</v>
      </c>
      <c r="G8">
        <v>9</v>
      </c>
      <c r="H8">
        <v>0.252</v>
      </c>
    </row>
    <row r="9" spans="1:8" x14ac:dyDescent="0.25">
      <c r="A9" t="s">
        <v>110</v>
      </c>
      <c r="B9" t="s">
        <v>89</v>
      </c>
      <c r="C9">
        <v>258</v>
      </c>
      <c r="D9">
        <v>27</v>
      </c>
      <c r="E9">
        <v>6</v>
      </c>
      <c r="F9">
        <v>28</v>
      </c>
      <c r="G9">
        <v>9</v>
      </c>
      <c r="H9">
        <v>0.248</v>
      </c>
    </row>
    <row r="10" spans="1:8" x14ac:dyDescent="0.25">
      <c r="A10" t="s">
        <v>111</v>
      </c>
      <c r="B10" t="s">
        <v>18</v>
      </c>
      <c r="C10">
        <v>255</v>
      </c>
      <c r="D10">
        <v>27</v>
      </c>
      <c r="E10">
        <v>6</v>
      </c>
      <c r="F10">
        <v>29</v>
      </c>
      <c r="G10">
        <v>5</v>
      </c>
      <c r="H10">
        <v>0.248</v>
      </c>
    </row>
    <row r="11" spans="1:8" x14ac:dyDescent="0.25">
      <c r="A11" t="s">
        <v>112</v>
      </c>
      <c r="B11" t="s">
        <v>75</v>
      </c>
      <c r="C11">
        <v>252</v>
      </c>
      <c r="D11">
        <v>29</v>
      </c>
      <c r="E11">
        <v>8</v>
      </c>
      <c r="F11">
        <v>31</v>
      </c>
      <c r="G11">
        <v>13</v>
      </c>
      <c r="H11">
        <v>0.23599999999999999</v>
      </c>
    </row>
    <row r="12" spans="1:8" x14ac:dyDescent="0.25">
      <c r="A12" t="s">
        <v>113</v>
      </c>
      <c r="B12" t="s">
        <v>24</v>
      </c>
      <c r="C12">
        <v>235</v>
      </c>
      <c r="D12">
        <v>30</v>
      </c>
      <c r="E12">
        <v>8</v>
      </c>
      <c r="F12">
        <v>30</v>
      </c>
      <c r="G12">
        <v>2</v>
      </c>
      <c r="H12">
        <v>0.23699999999999999</v>
      </c>
    </row>
    <row r="13" spans="1:8" x14ac:dyDescent="0.25">
      <c r="A13" t="s">
        <v>114</v>
      </c>
      <c r="B13" t="s">
        <v>43</v>
      </c>
      <c r="C13">
        <v>229</v>
      </c>
      <c r="D13">
        <v>29</v>
      </c>
      <c r="E13">
        <v>8</v>
      </c>
      <c r="F13">
        <v>29</v>
      </c>
      <c r="G13">
        <v>2</v>
      </c>
      <c r="H13">
        <v>0.24399999999999999</v>
      </c>
    </row>
    <row r="14" spans="1:8" x14ac:dyDescent="0.25">
      <c r="C14">
        <f>AVERAGE(C2:C13)</f>
        <v>261.75</v>
      </c>
      <c r="D14">
        <f t="shared" ref="D14:H14" si="0">AVERAGE(D2:D13)</f>
        <v>30.916666666666668</v>
      </c>
      <c r="E14">
        <f t="shared" si="0"/>
        <v>7.5</v>
      </c>
      <c r="F14">
        <f t="shared" si="0"/>
        <v>30.75</v>
      </c>
      <c r="G14">
        <f t="shared" si="0"/>
        <v>5.916666666666667</v>
      </c>
      <c r="H14">
        <f t="shared" si="0"/>
        <v>0.24249999999999994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replacement_hitters</vt:lpstr>
      <vt:lpstr>unadjusted_replacement_hitters</vt:lpstr>
      <vt:lpstr>C</vt:lpstr>
      <vt:lpstr>1B</vt:lpstr>
      <vt:lpstr>2b</vt:lpstr>
      <vt:lpstr>ss</vt:lpstr>
      <vt:lpstr>3b</vt:lpstr>
      <vt:lpstr>OF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Williams</cp:lastModifiedBy>
  <dcterms:created xsi:type="dcterms:W3CDTF">2018-12-30T03:56:11Z</dcterms:created>
  <dcterms:modified xsi:type="dcterms:W3CDTF">2019-01-22T01:56:51Z</dcterms:modified>
</cp:coreProperties>
</file>