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21\replacement\"/>
    </mc:Choice>
  </mc:AlternateContent>
  <xr:revisionPtr revIDLastSave="0" documentId="13_ncr:1_{891FD37B-BA58-44D1-B9C7-444616A47527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replacement_hitters" sheetId="8" r:id="rId1"/>
    <sheet name="unadjusted_replacement_hitters" sheetId="1" r:id="rId2"/>
    <sheet name="positionless_replacement" sheetId="9" r:id="rId3"/>
    <sheet name="C" sheetId="2" r:id="rId4"/>
    <sheet name="1B" sheetId="3" r:id="rId5"/>
    <sheet name="2b" sheetId="4" r:id="rId6"/>
    <sheet name="ss" sheetId="5" r:id="rId7"/>
    <sheet name="3b" sheetId="6" r:id="rId8"/>
    <sheet name="OF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9" l="1"/>
  <c r="O25" i="9" s="1"/>
  <c r="N24" i="9"/>
  <c r="N25" i="9" s="1"/>
  <c r="M24" i="9"/>
  <c r="M25" i="9" s="1"/>
  <c r="L24" i="9"/>
  <c r="L25" i="9" s="1"/>
  <c r="K24" i="9"/>
  <c r="K25" i="9" s="1"/>
  <c r="F3" i="8" l="1"/>
  <c r="F4" i="8"/>
  <c r="F5" i="8"/>
  <c r="F6" i="8"/>
  <c r="F9" i="8"/>
  <c r="B8" i="1" l="1"/>
  <c r="B8" i="8" s="1"/>
  <c r="C7" i="1"/>
  <c r="C7" i="8" s="1"/>
  <c r="B7" i="1"/>
  <c r="B7" i="8" s="1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9" i="8"/>
  <c r="C9" i="8"/>
  <c r="D9" i="8"/>
  <c r="E9" i="8"/>
  <c r="C2" i="8"/>
  <c r="D2" i="8"/>
  <c r="E2" i="8"/>
  <c r="F2" i="8"/>
  <c r="B2" i="8"/>
  <c r="H14" i="7" l="1"/>
  <c r="G14" i="7"/>
  <c r="F14" i="7"/>
  <c r="E14" i="7"/>
  <c r="D14" i="7"/>
  <c r="C14" i="7"/>
  <c r="F8" i="1"/>
  <c r="F8" i="8" s="1"/>
  <c r="E8" i="1"/>
  <c r="E8" i="8" s="1"/>
  <c r="D8" i="1"/>
  <c r="D8" i="8" s="1"/>
  <c r="C8" i="1"/>
  <c r="C8" i="8" s="1"/>
  <c r="C10" i="1"/>
  <c r="C10" i="8" s="1"/>
  <c r="D7" i="1"/>
  <c r="E7" i="1"/>
  <c r="F7" i="1"/>
  <c r="B10" i="1"/>
  <c r="B10" i="8" s="1"/>
  <c r="E19" i="6"/>
  <c r="F19" i="6"/>
  <c r="G19" i="6"/>
  <c r="H19" i="6"/>
  <c r="D19" i="6"/>
  <c r="G13" i="5"/>
  <c r="F13" i="5"/>
  <c r="E13" i="5"/>
  <c r="D13" i="5"/>
  <c r="C13" i="5"/>
  <c r="D14" i="4"/>
  <c r="E14" i="4"/>
  <c r="F14" i="4"/>
  <c r="G14" i="4"/>
  <c r="C14" i="4"/>
  <c r="D15" i="3"/>
  <c r="E15" i="3"/>
  <c r="F15" i="3"/>
  <c r="G15" i="3"/>
  <c r="C15" i="3"/>
  <c r="D14" i="2"/>
  <c r="C14" i="2"/>
  <c r="E14" i="2"/>
  <c r="F14" i="2"/>
  <c r="G14" i="2"/>
  <c r="D10" i="1" l="1"/>
  <c r="D10" i="8" s="1"/>
  <c r="D7" i="8"/>
  <c r="F10" i="1"/>
  <c r="F10" i="8" s="1"/>
  <c r="F7" i="8"/>
  <c r="E10" i="1"/>
  <c r="E10" i="8" s="1"/>
  <c r="E7" i="8"/>
</calcChain>
</file>

<file path=xl/sharedStrings.xml><?xml version="1.0" encoding="utf-8"?>
<sst xmlns="http://schemas.openxmlformats.org/spreadsheetml/2006/main" count="320" uniqueCount="183">
  <si>
    <t>Position</t>
  </si>
  <si>
    <t>Runs</t>
  </si>
  <si>
    <t>HR</t>
  </si>
  <si>
    <t>RBI</t>
  </si>
  <si>
    <t>SB</t>
  </si>
  <si>
    <t>AVG</t>
  </si>
  <si>
    <t>C</t>
  </si>
  <si>
    <t>1b</t>
  </si>
  <si>
    <t>2b</t>
  </si>
  <si>
    <t>SS</t>
  </si>
  <si>
    <t>3b</t>
  </si>
  <si>
    <t>MI</t>
  </si>
  <si>
    <t>CI</t>
  </si>
  <si>
    <t>OF</t>
  </si>
  <si>
    <t>Util</t>
  </si>
  <si>
    <t>Manny Pina</t>
  </si>
  <si>
    <t>Brewers</t>
  </si>
  <si>
    <t>Carson Kelly</t>
  </si>
  <si>
    <t>Diamondbacks</t>
  </si>
  <si>
    <t>Dom Nunez</t>
  </si>
  <si>
    <t>Rockies</t>
  </si>
  <si>
    <t>Ian Rice</t>
  </si>
  <si>
    <t>Cubs</t>
  </si>
  <si>
    <t>Yermin Mercedes</t>
  </si>
  <si>
    <t>White Sox</t>
  </si>
  <si>
    <t>Mike Zunino</t>
  </si>
  <si>
    <t>Rays</t>
  </si>
  <si>
    <t>Geovany Soto</t>
  </si>
  <si>
    <t>Curt Casali</t>
  </si>
  <si>
    <t>Reds</t>
  </si>
  <si>
    <t>Tony Wolters</t>
  </si>
  <si>
    <t>Wynston Sawyer</t>
  </si>
  <si>
    <t>Twins</t>
  </si>
  <si>
    <t>Robinson Chirinos</t>
  </si>
  <si>
    <t>Astros</t>
  </si>
  <si>
    <t>Name</t>
  </si>
  <si>
    <t>Team</t>
  </si>
  <si>
    <t>AB</t>
  </si>
  <si>
    <t>R</t>
  </si>
  <si>
    <t>Ryan O'Hearn</t>
  </si>
  <si>
    <t>Royals</t>
  </si>
  <si>
    <t>Victor Caratini</t>
  </si>
  <si>
    <t>Mark Canha</t>
  </si>
  <si>
    <t>Athletics</t>
  </si>
  <si>
    <t>Christian Walker</t>
  </si>
  <si>
    <t>Ryon Healy</t>
  </si>
  <si>
    <t>Mariners</t>
  </si>
  <si>
    <t>Garrett Cooper</t>
  </si>
  <si>
    <t>Marlins</t>
  </si>
  <si>
    <t>Albert Pujols</t>
  </si>
  <si>
    <t>Angels</t>
  </si>
  <si>
    <t>Mark Reynolds</t>
  </si>
  <si>
    <t>Chris Davis</t>
  </si>
  <si>
    <t>Orioles</t>
  </si>
  <si>
    <t>A.J. Reed</t>
  </si>
  <si>
    <t>Brandon Dixon</t>
  </si>
  <si>
    <t>Tigers</t>
  </si>
  <si>
    <t>Hunter Dozier</t>
  </si>
  <si>
    <t>Starlin Castro</t>
  </si>
  <si>
    <t>Josh Harrison</t>
  </si>
  <si>
    <t>Ian Kinsler</t>
  </si>
  <si>
    <t>Padres</t>
  </si>
  <si>
    <t>Austin Barnes</t>
  </si>
  <si>
    <t>Dodgers</t>
  </si>
  <si>
    <t>Brandon Drury</t>
  </si>
  <si>
    <t>Blue Jays</t>
  </si>
  <si>
    <t>Luis Urias</t>
  </si>
  <si>
    <t>Ronny Rodriguez</t>
  </si>
  <si>
    <t>Max Moroff</t>
  </si>
  <si>
    <t>Indians</t>
  </si>
  <si>
    <t>Niko Goodrum</t>
  </si>
  <si>
    <t>Cory Spangenberg</t>
  </si>
  <si>
    <t>Kevin Kramer</t>
  </si>
  <si>
    <t>Pirates</t>
  </si>
  <si>
    <t>Carter Kieboom</t>
  </si>
  <si>
    <t>Nationals</t>
  </si>
  <si>
    <t>Willy Adames</t>
  </si>
  <si>
    <t>Yairo Munoz</t>
  </si>
  <si>
    <t>Cardinals</t>
  </si>
  <si>
    <t>Jordy Mercer</t>
  </si>
  <si>
    <t>Dansby Swanson</t>
  </si>
  <si>
    <t>Braves</t>
  </si>
  <si>
    <t>J.P. Crawford</t>
  </si>
  <si>
    <t>Jose Reyes</t>
  </si>
  <si>
    <t>Tim Beckham</t>
  </si>
  <si>
    <t>Greg Garcia</t>
  </si>
  <si>
    <t>Yangervis Solarte</t>
  </si>
  <si>
    <t>Cheslor Cuthbert</t>
  </si>
  <si>
    <t>Evan Longoria</t>
  </si>
  <si>
    <t>Giants</t>
  </si>
  <si>
    <t>Todd Frazier</t>
  </si>
  <si>
    <t>Mets</t>
  </si>
  <si>
    <t>David Freese</t>
  </si>
  <si>
    <t>Matt Duffy</t>
  </si>
  <si>
    <t>Renato Nunez</t>
  </si>
  <si>
    <t>David Bote</t>
  </si>
  <si>
    <t>J.D. Davis</t>
  </si>
  <si>
    <t>Marco Hernandez</t>
  </si>
  <si>
    <t>Red Sox</t>
  </si>
  <si>
    <t>Rio Ruiz</t>
  </si>
  <si>
    <t>Taylor Ward</t>
  </si>
  <si>
    <t>Isiah Kiner-Falefa</t>
  </si>
  <si>
    <t>Rangers</t>
  </si>
  <si>
    <t>Jose Bautista</t>
  </si>
  <si>
    <t>Leury Garcia</t>
  </si>
  <si>
    <t>Tony Kemp</t>
  </si>
  <si>
    <t>Mike Gerber</t>
  </si>
  <si>
    <t>Nick Williams</t>
  </si>
  <si>
    <t>Phillies</t>
  </si>
  <si>
    <t>Chris Owings</t>
  </si>
  <si>
    <t>Alen Hanson</t>
  </si>
  <si>
    <t>Socrates Brito</t>
  </si>
  <si>
    <t>Michael A. Taylor</t>
  </si>
  <si>
    <t>Nicky Delmonico</t>
  </si>
  <si>
    <t>Chad Pinder</t>
  </si>
  <si>
    <t>Adjustment</t>
  </si>
  <si>
    <t>hr</t>
  </si>
  <si>
    <t>rbi</t>
  </si>
  <si>
    <t>sb</t>
  </si>
  <si>
    <t>avg</t>
  </si>
  <si>
    <t>Dexter Fowler</t>
  </si>
  <si>
    <t>Justin Smoak</t>
  </si>
  <si>
    <t>Daniel Murphy</t>
  </si>
  <si>
    <t>Luis Arraez</t>
  </si>
  <si>
    <t>Nicky Lopez</t>
  </si>
  <si>
    <t>Tucker Barnhart</t>
  </si>
  <si>
    <t>Tim Locastro</t>
  </si>
  <si>
    <t>Nomar Mazara</t>
  </si>
  <si>
    <t>STL</t>
  </si>
  <si>
    <t>Ouch</t>
  </si>
  <si>
    <t>MIL/SF</t>
  </si>
  <si>
    <t>1B</t>
  </si>
  <si>
    <t>Balco Ba</t>
  </si>
  <si>
    <t>LAD</t>
  </si>
  <si>
    <t>DEMBUMS</t>
  </si>
  <si>
    <t>COL</t>
  </si>
  <si>
    <t>FA</t>
  </si>
  <si>
    <t>MIN</t>
  </si>
  <si>
    <t>2B,3B,OF</t>
  </si>
  <si>
    <t>Bears</t>
  </si>
  <si>
    <t>KC</t>
  </si>
  <si>
    <t>2B,SS</t>
  </si>
  <si>
    <t>Fish</t>
  </si>
  <si>
    <t>CHC</t>
  </si>
  <si>
    <t>C,1B</t>
  </si>
  <si>
    <t>CIN</t>
  </si>
  <si>
    <t>ARI</t>
  </si>
  <si>
    <t>CHW</t>
  </si>
  <si>
    <t>Chicago</t>
  </si>
  <si>
    <t>Player</t>
  </si>
  <si>
    <t>Rk</t>
  </si>
  <si>
    <t>Status</t>
  </si>
  <si>
    <t>Age</t>
  </si>
  <si>
    <t>Salary</t>
  </si>
  <si>
    <t>Score</t>
  </si>
  <si>
    <t>H</t>
  </si>
  <si>
    <t>GP</t>
  </si>
  <si>
    <t>Average</t>
  </si>
  <si>
    <t>Adjusted Average</t>
  </si>
  <si>
    <t>Shed Long Jr.</t>
  </si>
  <si>
    <t>SEA</t>
  </si>
  <si>
    <t>2B,OF</t>
  </si>
  <si>
    <t>Dylan Carlson</t>
  </si>
  <si>
    <t>Redbirds</t>
  </si>
  <si>
    <t>Jay Bruce</t>
  </si>
  <si>
    <t>PHI</t>
  </si>
  <si>
    <t>1B,OF</t>
  </si>
  <si>
    <t>Adam Engel</t>
  </si>
  <si>
    <t>VOTE</t>
  </si>
  <si>
    <t>Josh Donaldson</t>
  </si>
  <si>
    <t>3B</t>
  </si>
  <si>
    <t>Johan Camargo</t>
  </si>
  <si>
    <t>ATL</t>
  </si>
  <si>
    <t>2B,3B,SS,OF</t>
  </si>
  <si>
    <t>Eric Thames</t>
  </si>
  <si>
    <t>WSH</t>
  </si>
  <si>
    <t>Mantis</t>
  </si>
  <si>
    <t>Iowa Cit</t>
  </si>
  <si>
    <t>Chance Sisco</t>
  </si>
  <si>
    <t>BAL</t>
  </si>
  <si>
    <t>WBFLoes</t>
  </si>
  <si>
    <t>Ben Gamel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</si>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</sst>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557C-54D1-41CA-A08D-38B8F7D860D1}">
  <dimension ref="A1:F10"/>
  <sheetViews>
    <sheetView workbookViewId="0">
      <selection activeCell="E44" sqref="E4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2">
        <f>+unadjusted_replacement_hitters!B2+unadjusted_replacement_hitters!I2</f>
        <v>20.18181818181818</v>
      </c>
      <c r="C2" s="2">
        <f>+unadjusted_replacement_hitters!C2+unadjusted_replacement_hitters!J2</f>
        <v>7.1818181818181817</v>
      </c>
      <c r="D2" s="2">
        <f>+unadjusted_replacement_hitters!D2+unadjusted_replacement_hitters!K2</f>
        <v>21.090909090909093</v>
      </c>
      <c r="E2" s="2">
        <f>+unadjusted_replacement_hitters!E2+unadjusted_replacement_hitters!L2</f>
        <v>1.7272727272727273</v>
      </c>
      <c r="F2" s="1">
        <f>+unadjusted_replacement_hitters!F2+unadjusted_replacement_hitters!M2</f>
        <v>0.24600000000000005</v>
      </c>
    </row>
    <row r="3" spans="1:6" x14ac:dyDescent="0.3">
      <c r="A3" t="s">
        <v>7</v>
      </c>
      <c r="B3" s="2">
        <f>+unadjusted_replacement_hitters!B3+unadjusted_replacement_hitters!I3</f>
        <v>38.083333333333336</v>
      </c>
      <c r="C3" s="2">
        <f>+unadjusted_replacement_hitters!C3+unadjusted_replacement_hitters!J3</f>
        <v>12.833333333333334</v>
      </c>
      <c r="D3" s="2">
        <f>+unadjusted_replacement_hitters!D3+unadjusted_replacement_hitters!K3</f>
        <v>41.75</v>
      </c>
      <c r="E3" s="2">
        <f>+unadjusted_replacement_hitters!E3+unadjusted_replacement_hitters!L3</f>
        <v>2.416666666666667</v>
      </c>
      <c r="F3" s="1">
        <f>+unadjusted_replacement_hitters!F3+unadjusted_replacement_hitters!M3</f>
        <v>0.24216666666666667</v>
      </c>
    </row>
    <row r="4" spans="1:6" x14ac:dyDescent="0.3">
      <c r="A4" t="s">
        <v>8</v>
      </c>
      <c r="B4" s="2">
        <f>+unadjusted_replacement_hitters!B4+unadjusted_replacement_hitters!I4</f>
        <v>43.545454545454547</v>
      </c>
      <c r="C4" s="2">
        <f>+unadjusted_replacement_hitters!C4+unadjusted_replacement_hitters!J4</f>
        <v>10.227272727272727</v>
      </c>
      <c r="D4" s="2">
        <f>+unadjusted_replacement_hitters!D4+unadjusted_replacement_hitters!K4</f>
        <v>40.909090909090907</v>
      </c>
      <c r="E4" s="2">
        <f>+unadjusted_replacement_hitters!E4+unadjusted_replacement_hitters!L4</f>
        <v>6.5454545454545459</v>
      </c>
      <c r="F4" s="1">
        <f>+unadjusted_replacement_hitters!F4+unadjusted_replacement_hitters!M4</f>
        <v>0.2563636363636364</v>
      </c>
    </row>
    <row r="5" spans="1:6" x14ac:dyDescent="0.3">
      <c r="A5" t="s">
        <v>9</v>
      </c>
      <c r="B5" s="2">
        <f>+unadjusted_replacement_hitters!B5+unadjusted_replacement_hitters!I5</f>
        <v>37.454545454545453</v>
      </c>
      <c r="C5" s="2">
        <f>+unadjusted_replacement_hitters!C5+unadjusted_replacement_hitters!J5</f>
        <v>8.9545454545454533</v>
      </c>
      <c r="D5" s="2">
        <f>+unadjusted_replacement_hitters!D5+unadjusted_replacement_hitters!K5</f>
        <v>36.636363636363633</v>
      </c>
      <c r="E5" s="2">
        <f>+unadjusted_replacement_hitters!E5+unadjusted_replacement_hitters!L5</f>
        <v>5.5454545454545459</v>
      </c>
      <c r="F5" s="1">
        <f>+unadjusted_replacement_hitters!F5+unadjusted_replacement_hitters!M5</f>
        <v>0.25527272727272732</v>
      </c>
    </row>
    <row r="6" spans="1:6" x14ac:dyDescent="0.3">
      <c r="A6" t="s">
        <v>10</v>
      </c>
      <c r="B6" s="2">
        <f>+unadjusted_replacement_hitters!B6+unadjusted_replacement_hitters!I6</f>
        <v>36.25</v>
      </c>
      <c r="C6" s="2">
        <f>+unadjusted_replacement_hitters!C6+unadjusted_replacement_hitters!J6</f>
        <v>10.3125</v>
      </c>
      <c r="D6" s="2">
        <f>+unadjusted_replacement_hitters!D6+unadjusted_replacement_hitters!K6</f>
        <v>37.5</v>
      </c>
      <c r="E6" s="2">
        <f>+unadjusted_replacement_hitters!E6+unadjusted_replacement_hitters!L6</f>
        <v>3.5</v>
      </c>
      <c r="F6" s="1">
        <f>+unadjusted_replacement_hitters!F6+unadjusted_replacement_hitters!M6</f>
        <v>0.25474999999999998</v>
      </c>
    </row>
    <row r="7" spans="1:6" x14ac:dyDescent="0.3">
      <c r="A7" t="s">
        <v>11</v>
      </c>
      <c r="B7" s="2">
        <f>+unadjusted_replacement_hitters!B7+unadjusted_replacement_hitters!I7</f>
        <v>40.5</v>
      </c>
      <c r="C7" s="2">
        <f>+unadjusted_replacement_hitters!C7+unadjusted_replacement_hitters!J7</f>
        <v>9.5909090909090899</v>
      </c>
      <c r="D7" s="2">
        <f>+unadjusted_replacement_hitters!D7+unadjusted_replacement_hitters!K7</f>
        <v>38.772727272727266</v>
      </c>
      <c r="E7" s="2">
        <f>+unadjusted_replacement_hitters!E7+unadjusted_replacement_hitters!L7</f>
        <v>6.0454545454545459</v>
      </c>
      <c r="F7" s="1">
        <f>+unadjusted_replacement_hitters!F7+unadjusted_replacement_hitters!M7</f>
        <v>0.25581818181818183</v>
      </c>
    </row>
    <row r="8" spans="1:6" x14ac:dyDescent="0.3">
      <c r="A8" t="s">
        <v>12</v>
      </c>
      <c r="B8" s="2">
        <f>+unadjusted_replacement_hitters!B8+unadjusted_replacement_hitters!I8</f>
        <v>37.166666666666671</v>
      </c>
      <c r="C8" s="2">
        <f>+unadjusted_replacement_hitters!C8+unadjusted_replacement_hitters!J8</f>
        <v>11.572916666666668</v>
      </c>
      <c r="D8" s="2">
        <f>+unadjusted_replacement_hitters!D8+unadjusted_replacement_hitters!K8</f>
        <v>39.625</v>
      </c>
      <c r="E8" s="2">
        <f>+unadjusted_replacement_hitters!E8+unadjusted_replacement_hitters!L8</f>
        <v>2.9583333333333335</v>
      </c>
      <c r="F8" s="1">
        <f>+unadjusted_replacement_hitters!F8+unadjusted_replacement_hitters!M8</f>
        <v>0.24845833333333334</v>
      </c>
    </row>
    <row r="9" spans="1:6" x14ac:dyDescent="0.3">
      <c r="A9" t="s">
        <v>13</v>
      </c>
      <c r="B9" s="2">
        <f>+unadjusted_replacement_hitters!B9+unadjusted_replacement_hitters!I9</f>
        <v>32.416666666666671</v>
      </c>
      <c r="C9" s="2">
        <f>+unadjusted_replacement_hitters!C9+unadjusted_replacement_hitters!J9</f>
        <v>8.5</v>
      </c>
      <c r="D9" s="2">
        <f>+unadjusted_replacement_hitters!D9+unadjusted_replacement_hitters!K9</f>
        <v>32.25</v>
      </c>
      <c r="E9" s="2">
        <f>+unadjusted_replacement_hitters!E9+unadjusted_replacement_hitters!L9</f>
        <v>6.416666666666667</v>
      </c>
      <c r="F9" s="1">
        <f>+unadjusted_replacement_hitters!F9+unadjusted_replacement_hitters!M9</f>
        <v>0.24749999999999994</v>
      </c>
    </row>
    <row r="10" spans="1:6" x14ac:dyDescent="0.3">
      <c r="A10" t="s">
        <v>14</v>
      </c>
      <c r="B10" s="2">
        <f>+unadjusted_replacement_hitters!B10+unadjusted_replacement_hitters!I10</f>
        <v>34.887310606060609</v>
      </c>
      <c r="C10" s="2">
        <f>+unadjusted_replacement_hitters!C10+unadjusted_replacement_hitters!J10</f>
        <v>9.4591619318181817</v>
      </c>
      <c r="D10" s="2">
        <f>+unadjusted_replacement_hitters!D10+unadjusted_replacement_hitters!K10</f>
        <v>35.25426136363636</v>
      </c>
      <c r="E10" s="2">
        <f>+unadjusted_replacement_hitters!E10+unadjusted_replacement_hitters!L10</f>
        <v>4.1444128787878789</v>
      </c>
      <c r="F10" s="1">
        <f>+unadjusted_replacement_hitters!F10+unadjusted_replacement_hitters!M10</f>
        <v>0.24766619318181821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M9" sqref="M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115</v>
      </c>
      <c r="I1" t="s">
        <v>38</v>
      </c>
      <c r="J1" t="s">
        <v>116</v>
      </c>
      <c r="K1" t="s">
        <v>117</v>
      </c>
      <c r="L1" t="s">
        <v>118</v>
      </c>
      <c r="M1" t="s">
        <v>119</v>
      </c>
    </row>
    <row r="2" spans="1:13" x14ac:dyDescent="0.3">
      <c r="A2" t="s">
        <v>6</v>
      </c>
      <c r="B2">
        <v>14.181818181818182</v>
      </c>
      <c r="C2">
        <v>4.1818181818181817</v>
      </c>
      <c r="D2">
        <v>15.090909090909092</v>
      </c>
      <c r="E2">
        <v>0.72727272727272729</v>
      </c>
      <c r="F2">
        <v>0.23100000000000004</v>
      </c>
      <c r="I2">
        <v>6</v>
      </c>
      <c r="J2">
        <v>3</v>
      </c>
      <c r="K2">
        <v>6</v>
      </c>
      <c r="L2">
        <v>1</v>
      </c>
      <c r="M2">
        <v>1.4999999999999999E-2</v>
      </c>
    </row>
    <row r="3" spans="1:13" x14ac:dyDescent="0.3">
      <c r="A3" t="s">
        <v>7</v>
      </c>
      <c r="B3">
        <v>36.083333333333336</v>
      </c>
      <c r="C3">
        <v>11.833333333333334</v>
      </c>
      <c r="D3">
        <v>39.75</v>
      </c>
      <c r="E3">
        <v>1.9166666666666667</v>
      </c>
      <c r="F3">
        <v>0.23716666666666666</v>
      </c>
      <c r="I3">
        <v>2</v>
      </c>
      <c r="J3">
        <v>1</v>
      </c>
      <c r="K3">
        <v>2</v>
      </c>
      <c r="L3">
        <v>0.5</v>
      </c>
      <c r="M3">
        <v>5.0000000000000001E-3</v>
      </c>
    </row>
    <row r="4" spans="1:13" x14ac:dyDescent="0.3">
      <c r="A4" t="s">
        <v>8</v>
      </c>
      <c r="B4">
        <v>40.545454545454547</v>
      </c>
      <c r="C4">
        <v>8.7272727272727266</v>
      </c>
      <c r="D4">
        <v>37.909090909090907</v>
      </c>
      <c r="E4">
        <v>5.5454545454545459</v>
      </c>
      <c r="F4">
        <v>0.2463636363636364</v>
      </c>
      <c r="I4">
        <v>3</v>
      </c>
      <c r="J4">
        <v>1.5</v>
      </c>
      <c r="K4">
        <v>3</v>
      </c>
      <c r="L4">
        <v>1</v>
      </c>
      <c r="M4">
        <v>0.01</v>
      </c>
    </row>
    <row r="5" spans="1:13" x14ac:dyDescent="0.3">
      <c r="A5" t="s">
        <v>9</v>
      </c>
      <c r="B5">
        <v>34.454545454545453</v>
      </c>
      <c r="C5">
        <v>7.4545454545454541</v>
      </c>
      <c r="D5">
        <v>33.636363636363633</v>
      </c>
      <c r="E5">
        <v>4.5454545454545459</v>
      </c>
      <c r="F5">
        <v>0.24527272727272731</v>
      </c>
      <c r="I5">
        <v>3</v>
      </c>
      <c r="J5">
        <v>1.5</v>
      </c>
      <c r="K5">
        <v>3</v>
      </c>
      <c r="L5">
        <v>1</v>
      </c>
      <c r="M5">
        <v>0.01</v>
      </c>
    </row>
    <row r="6" spans="1:13" x14ac:dyDescent="0.3">
      <c r="A6" t="s">
        <v>10</v>
      </c>
      <c r="B6">
        <v>34.25</v>
      </c>
      <c r="C6">
        <v>9.3125</v>
      </c>
      <c r="D6">
        <v>35.5</v>
      </c>
      <c r="E6">
        <v>3</v>
      </c>
      <c r="F6">
        <v>0.24974999999999997</v>
      </c>
      <c r="I6">
        <v>2</v>
      </c>
      <c r="J6">
        <v>1</v>
      </c>
      <c r="K6">
        <v>2</v>
      </c>
      <c r="L6">
        <v>0.5</v>
      </c>
      <c r="M6">
        <v>5.0000000000000001E-3</v>
      </c>
    </row>
    <row r="7" spans="1:13" x14ac:dyDescent="0.3">
      <c r="A7" t="s">
        <v>11</v>
      </c>
      <c r="B7">
        <f>AVERAGE(B4:B5)</f>
        <v>37.5</v>
      </c>
      <c r="C7">
        <f>AVERAGE(C4:C5)</f>
        <v>8.0909090909090899</v>
      </c>
      <c r="D7">
        <f t="shared" ref="D7:F7" si="0">AVERAGE(D4:D5)</f>
        <v>35.772727272727266</v>
      </c>
      <c r="E7">
        <f t="shared" si="0"/>
        <v>5.0454545454545459</v>
      </c>
      <c r="F7">
        <f t="shared" si="0"/>
        <v>0.24581818181818185</v>
      </c>
      <c r="I7">
        <v>3</v>
      </c>
      <c r="J7">
        <v>1.5</v>
      </c>
      <c r="K7">
        <v>3</v>
      </c>
      <c r="L7">
        <v>1</v>
      </c>
      <c r="M7">
        <v>0.01</v>
      </c>
    </row>
    <row r="8" spans="1:13" x14ac:dyDescent="0.3">
      <c r="A8" t="s">
        <v>12</v>
      </c>
      <c r="B8">
        <f>AVERAGE(B6,B3)</f>
        <v>35.166666666666671</v>
      </c>
      <c r="C8">
        <f t="shared" ref="C8:F8" si="1">AVERAGE(C6,C3)</f>
        <v>10.572916666666668</v>
      </c>
      <c r="D8">
        <f t="shared" si="1"/>
        <v>37.625</v>
      </c>
      <c r="E8">
        <f t="shared" si="1"/>
        <v>2.4583333333333335</v>
      </c>
      <c r="F8">
        <f t="shared" si="1"/>
        <v>0.24345833333333333</v>
      </c>
      <c r="I8">
        <v>2</v>
      </c>
      <c r="J8">
        <v>1</v>
      </c>
      <c r="K8">
        <v>2</v>
      </c>
      <c r="L8">
        <v>0.5</v>
      </c>
      <c r="M8">
        <v>5.0000000000000001E-3</v>
      </c>
    </row>
    <row r="9" spans="1:13" x14ac:dyDescent="0.3">
      <c r="A9" t="s">
        <v>13</v>
      </c>
      <c r="B9">
        <v>30.916666666666668</v>
      </c>
      <c r="C9">
        <v>7.5</v>
      </c>
      <c r="D9">
        <v>30.75</v>
      </c>
      <c r="E9">
        <v>5.916666666666667</v>
      </c>
      <c r="F9">
        <v>0.24249999999999994</v>
      </c>
      <c r="I9">
        <v>1.5</v>
      </c>
      <c r="J9">
        <v>1</v>
      </c>
      <c r="K9">
        <v>1.5</v>
      </c>
      <c r="L9">
        <v>0.5</v>
      </c>
      <c r="M9">
        <v>5.0000000000000001E-3</v>
      </c>
    </row>
    <row r="10" spans="1:13" x14ac:dyDescent="0.3">
      <c r="A10" t="s">
        <v>14</v>
      </c>
      <c r="B10">
        <f>AVERAGE(B2:B9)</f>
        <v>32.887310606060609</v>
      </c>
      <c r="C10">
        <f t="shared" ref="C10:F10" si="2">AVERAGE(C2:C9)</f>
        <v>8.4591619318181817</v>
      </c>
      <c r="D10">
        <f t="shared" si="2"/>
        <v>33.25426136363636</v>
      </c>
      <c r="E10">
        <f t="shared" si="2"/>
        <v>3.6444128787878789</v>
      </c>
      <c r="F10">
        <f t="shared" si="2"/>
        <v>0.2426661931818182</v>
      </c>
      <c r="I10">
        <v>2</v>
      </c>
      <c r="J10">
        <v>1</v>
      </c>
      <c r="K10">
        <v>2</v>
      </c>
      <c r="L10">
        <v>0.5</v>
      </c>
      <c r="M10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74BC-32D3-40EE-862B-A1D3FA47C889}">
  <dimension ref="A1:P25"/>
  <sheetViews>
    <sheetView workbookViewId="0">
      <selection activeCell="O16" sqref="O16"/>
    </sheetView>
  </sheetViews>
  <sheetFormatPr defaultRowHeight="14.4" x14ac:dyDescent="0.3"/>
  <cols>
    <col min="1" max="1" width="14.109375" style="4" bestFit="1" customWidth="1"/>
    <col min="2" max="16" width="8.88671875" style="3"/>
  </cols>
  <sheetData>
    <row r="1" spans="1:16" x14ac:dyDescent="0.3">
      <c r="A1" s="4" t="s">
        <v>149</v>
      </c>
      <c r="B1" s="3" t="s">
        <v>36</v>
      </c>
      <c r="C1" s="3" t="s">
        <v>0</v>
      </c>
      <c r="D1" s="3" t="s">
        <v>150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37</v>
      </c>
      <c r="J1" s="3" t="s">
        <v>155</v>
      </c>
      <c r="K1" s="3" t="s">
        <v>38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156</v>
      </c>
    </row>
    <row r="2" spans="1:16" x14ac:dyDescent="0.3">
      <c r="A2" s="4" t="s">
        <v>120</v>
      </c>
      <c r="B2" s="3" t="s">
        <v>128</v>
      </c>
      <c r="C2" s="3" t="s">
        <v>13</v>
      </c>
      <c r="D2" s="3">
        <v>270</v>
      </c>
      <c r="E2" s="3" t="s">
        <v>129</v>
      </c>
      <c r="F2" s="3">
        <v>34</v>
      </c>
      <c r="G2" s="3">
        <v>2</v>
      </c>
      <c r="H2" s="3">
        <v>31.47</v>
      </c>
      <c r="I2" s="3">
        <v>90</v>
      </c>
      <c r="J2" s="3">
        <v>21</v>
      </c>
      <c r="K2" s="3">
        <v>14</v>
      </c>
      <c r="L2" s="3">
        <v>4</v>
      </c>
      <c r="M2" s="3">
        <v>15</v>
      </c>
      <c r="N2" s="3">
        <v>1</v>
      </c>
      <c r="O2" s="3">
        <v>0.23300000000000001</v>
      </c>
      <c r="P2" s="3">
        <v>31</v>
      </c>
    </row>
    <row r="3" spans="1:16" x14ac:dyDescent="0.3">
      <c r="A3" s="4" t="s">
        <v>121</v>
      </c>
      <c r="B3" s="3" t="s">
        <v>130</v>
      </c>
      <c r="C3" s="3" t="s">
        <v>131</v>
      </c>
      <c r="D3" s="3">
        <v>271</v>
      </c>
      <c r="E3" s="3" t="s">
        <v>132</v>
      </c>
      <c r="F3" s="3">
        <v>34</v>
      </c>
      <c r="G3" s="3">
        <v>3</v>
      </c>
      <c r="H3" s="3">
        <v>31.22</v>
      </c>
      <c r="I3" s="3">
        <v>119</v>
      </c>
      <c r="J3" s="3">
        <v>21</v>
      </c>
      <c r="K3" s="3">
        <v>14</v>
      </c>
      <c r="L3" s="3">
        <v>5</v>
      </c>
      <c r="M3" s="3">
        <v>15</v>
      </c>
      <c r="N3" s="3">
        <v>0</v>
      </c>
      <c r="O3" s="3">
        <v>0.17599999999999999</v>
      </c>
      <c r="P3" s="3">
        <v>36</v>
      </c>
    </row>
    <row r="4" spans="1:16" x14ac:dyDescent="0.3">
      <c r="A4" s="4" t="s">
        <v>62</v>
      </c>
      <c r="B4" s="3" t="s">
        <v>133</v>
      </c>
      <c r="C4" s="3" t="s">
        <v>6</v>
      </c>
      <c r="D4" s="3">
        <v>272</v>
      </c>
      <c r="E4" s="3" t="s">
        <v>134</v>
      </c>
      <c r="F4" s="3">
        <v>31</v>
      </c>
      <c r="G4" s="3">
        <v>3</v>
      </c>
      <c r="H4" s="3">
        <v>30.9</v>
      </c>
      <c r="I4" s="3">
        <v>86</v>
      </c>
      <c r="J4" s="3">
        <v>21</v>
      </c>
      <c r="K4" s="3">
        <v>14</v>
      </c>
      <c r="L4" s="3">
        <v>1</v>
      </c>
      <c r="M4" s="3">
        <v>9</v>
      </c>
      <c r="N4" s="3">
        <v>3</v>
      </c>
      <c r="O4" s="3">
        <v>0.24399999999999999</v>
      </c>
      <c r="P4" s="3">
        <v>29</v>
      </c>
    </row>
    <row r="5" spans="1:16" x14ac:dyDescent="0.3">
      <c r="A5" s="4" t="s">
        <v>122</v>
      </c>
      <c r="B5" s="3" t="s">
        <v>135</v>
      </c>
      <c r="C5" s="3" t="s">
        <v>131</v>
      </c>
      <c r="D5" s="3">
        <v>273</v>
      </c>
      <c r="E5" s="3" t="s">
        <v>136</v>
      </c>
      <c r="F5" s="3">
        <v>35</v>
      </c>
      <c r="G5" s="3">
        <v>1</v>
      </c>
      <c r="H5" s="3">
        <v>30.8</v>
      </c>
      <c r="I5" s="3">
        <v>123</v>
      </c>
      <c r="J5" s="3">
        <v>29</v>
      </c>
      <c r="K5" s="3">
        <v>10</v>
      </c>
      <c r="L5" s="3">
        <v>3</v>
      </c>
      <c r="M5" s="3">
        <v>16</v>
      </c>
      <c r="N5" s="3">
        <v>0</v>
      </c>
      <c r="O5" s="3">
        <v>0.23599999999999999</v>
      </c>
      <c r="P5" s="3">
        <v>40</v>
      </c>
    </row>
    <row r="6" spans="1:16" x14ac:dyDescent="0.3">
      <c r="A6" s="4" t="s">
        <v>123</v>
      </c>
      <c r="B6" s="3" t="s">
        <v>137</v>
      </c>
      <c r="C6" s="3" t="s">
        <v>138</v>
      </c>
      <c r="D6" s="3">
        <v>274</v>
      </c>
      <c r="E6" s="3" t="s">
        <v>139</v>
      </c>
      <c r="F6" s="3">
        <v>23</v>
      </c>
      <c r="G6" s="3">
        <v>9</v>
      </c>
      <c r="H6" s="3">
        <v>30.64</v>
      </c>
      <c r="I6" s="3">
        <v>112</v>
      </c>
      <c r="J6" s="3">
        <v>36</v>
      </c>
      <c r="K6" s="3">
        <v>16</v>
      </c>
      <c r="L6" s="3">
        <v>0</v>
      </c>
      <c r="M6" s="3">
        <v>13</v>
      </c>
      <c r="N6" s="3">
        <v>0</v>
      </c>
      <c r="O6" s="3">
        <v>0.32100000000000001</v>
      </c>
      <c r="P6" s="3">
        <v>32</v>
      </c>
    </row>
    <row r="7" spans="1:16" x14ac:dyDescent="0.3">
      <c r="A7" s="4" t="s">
        <v>124</v>
      </c>
      <c r="B7" s="3" t="s">
        <v>140</v>
      </c>
      <c r="C7" s="3" t="s">
        <v>141</v>
      </c>
      <c r="D7" s="3">
        <v>275</v>
      </c>
      <c r="E7" s="3" t="s">
        <v>142</v>
      </c>
      <c r="F7" s="3">
        <v>25</v>
      </c>
      <c r="G7" s="3">
        <v>1</v>
      </c>
      <c r="H7" s="3">
        <v>30.58</v>
      </c>
      <c r="I7" s="3">
        <v>169</v>
      </c>
      <c r="J7" s="3">
        <v>34</v>
      </c>
      <c r="K7" s="3">
        <v>15</v>
      </c>
      <c r="L7" s="3">
        <v>1</v>
      </c>
      <c r="M7" s="3">
        <v>13</v>
      </c>
      <c r="N7" s="3">
        <v>0</v>
      </c>
      <c r="O7" s="3">
        <v>0.20100000000000001</v>
      </c>
      <c r="P7" s="3">
        <v>56</v>
      </c>
    </row>
    <row r="8" spans="1:16" x14ac:dyDescent="0.3">
      <c r="A8" s="4" t="s">
        <v>41</v>
      </c>
      <c r="B8" s="3" t="s">
        <v>143</v>
      </c>
      <c r="C8" s="3" t="s">
        <v>144</v>
      </c>
      <c r="D8" s="3">
        <v>276</v>
      </c>
      <c r="E8" s="3" t="s">
        <v>139</v>
      </c>
      <c r="F8" s="3">
        <v>27</v>
      </c>
      <c r="G8" s="3">
        <v>2</v>
      </c>
      <c r="H8" s="3">
        <v>30.56</v>
      </c>
      <c r="I8" s="3">
        <v>116</v>
      </c>
      <c r="J8" s="3">
        <v>28</v>
      </c>
      <c r="K8" s="3">
        <v>10</v>
      </c>
      <c r="L8" s="3">
        <v>1</v>
      </c>
      <c r="M8" s="3">
        <v>16</v>
      </c>
      <c r="N8" s="3">
        <v>0</v>
      </c>
      <c r="O8" s="3">
        <v>0.24099999999999999</v>
      </c>
      <c r="P8" s="3">
        <v>44</v>
      </c>
    </row>
    <row r="9" spans="1:16" x14ac:dyDescent="0.3">
      <c r="A9" s="4" t="s">
        <v>125</v>
      </c>
      <c r="B9" s="3" t="s">
        <v>145</v>
      </c>
      <c r="C9" s="3" t="s">
        <v>6</v>
      </c>
      <c r="D9" s="3">
        <v>277</v>
      </c>
      <c r="E9" s="3" t="s">
        <v>136</v>
      </c>
      <c r="F9" s="3">
        <v>29</v>
      </c>
      <c r="G9" s="3">
        <v>1</v>
      </c>
      <c r="H9" s="3">
        <v>30.48</v>
      </c>
      <c r="I9" s="3">
        <v>98</v>
      </c>
      <c r="J9" s="3">
        <v>20</v>
      </c>
      <c r="K9" s="3">
        <v>10</v>
      </c>
      <c r="L9" s="3">
        <v>5</v>
      </c>
      <c r="M9" s="3">
        <v>13</v>
      </c>
      <c r="N9" s="3">
        <v>0</v>
      </c>
      <c r="O9" s="3">
        <v>0.20399999999999999</v>
      </c>
      <c r="P9" s="3">
        <v>38</v>
      </c>
    </row>
    <row r="10" spans="1:16" x14ac:dyDescent="0.3">
      <c r="A10" s="4" t="s">
        <v>28</v>
      </c>
      <c r="B10" s="3" t="s">
        <v>145</v>
      </c>
      <c r="C10" s="3" t="s">
        <v>6</v>
      </c>
      <c r="D10" s="3">
        <v>278</v>
      </c>
      <c r="E10" s="3" t="s">
        <v>136</v>
      </c>
      <c r="F10" s="3">
        <v>32</v>
      </c>
      <c r="G10" s="3">
        <v>1</v>
      </c>
      <c r="H10" s="3">
        <v>30.47</v>
      </c>
      <c r="I10" s="3">
        <v>76</v>
      </c>
      <c r="J10" s="3">
        <v>17</v>
      </c>
      <c r="K10" s="3">
        <v>10</v>
      </c>
      <c r="L10" s="3">
        <v>6</v>
      </c>
      <c r="M10" s="3">
        <v>8</v>
      </c>
      <c r="N10" s="3">
        <v>2</v>
      </c>
      <c r="O10" s="3">
        <v>0.224</v>
      </c>
      <c r="P10" s="3">
        <v>31</v>
      </c>
    </row>
    <row r="11" spans="1:16" x14ac:dyDescent="0.3">
      <c r="A11" s="4" t="s">
        <v>126</v>
      </c>
      <c r="B11" s="3" t="s">
        <v>146</v>
      </c>
      <c r="C11" s="3" t="s">
        <v>13</v>
      </c>
      <c r="D11" s="3">
        <v>279</v>
      </c>
      <c r="E11" s="3" t="s">
        <v>136</v>
      </c>
      <c r="F11" s="3">
        <v>28</v>
      </c>
      <c r="G11" s="3">
        <v>1</v>
      </c>
      <c r="H11" s="3">
        <v>30.24</v>
      </c>
      <c r="I11" s="3">
        <v>69</v>
      </c>
      <c r="J11" s="3">
        <v>20</v>
      </c>
      <c r="K11" s="3">
        <v>15</v>
      </c>
      <c r="L11" s="3">
        <v>2</v>
      </c>
      <c r="M11" s="3">
        <v>7</v>
      </c>
      <c r="N11" s="3">
        <v>4</v>
      </c>
      <c r="O11" s="3">
        <v>0.28999999999999998</v>
      </c>
      <c r="P11" s="3">
        <v>33</v>
      </c>
    </row>
    <row r="12" spans="1:16" x14ac:dyDescent="0.3">
      <c r="A12" s="4" t="s">
        <v>127</v>
      </c>
      <c r="B12" s="3" t="s">
        <v>147</v>
      </c>
      <c r="C12" s="3" t="s">
        <v>13</v>
      </c>
      <c r="D12" s="3">
        <v>280</v>
      </c>
      <c r="E12" s="3" t="s">
        <v>148</v>
      </c>
      <c r="F12" s="3">
        <v>25</v>
      </c>
      <c r="G12" s="3">
        <v>16</v>
      </c>
      <c r="H12" s="3">
        <v>30.1</v>
      </c>
      <c r="I12" s="3">
        <v>136</v>
      </c>
      <c r="J12" s="3">
        <v>31</v>
      </c>
      <c r="K12" s="3">
        <v>13</v>
      </c>
      <c r="L12" s="3">
        <v>1</v>
      </c>
      <c r="M12" s="3">
        <v>15</v>
      </c>
      <c r="N12" s="3">
        <v>0</v>
      </c>
      <c r="O12" s="3">
        <v>0.22800000000000001</v>
      </c>
      <c r="P12" s="3">
        <v>42</v>
      </c>
    </row>
    <row r="13" spans="1:16" x14ac:dyDescent="0.3">
      <c r="A13" t="s">
        <v>159</v>
      </c>
      <c r="B13" t="s">
        <v>160</v>
      </c>
      <c r="C13" t="s">
        <v>161</v>
      </c>
      <c r="D13">
        <v>281</v>
      </c>
      <c r="E13" t="s">
        <v>136</v>
      </c>
      <c r="F13">
        <v>25</v>
      </c>
      <c r="G13">
        <v>1</v>
      </c>
      <c r="H13">
        <v>29.81</v>
      </c>
      <c r="I13">
        <v>117</v>
      </c>
      <c r="J13">
        <v>20</v>
      </c>
      <c r="K13">
        <v>10</v>
      </c>
      <c r="L13">
        <v>3</v>
      </c>
      <c r="M13">
        <v>9</v>
      </c>
      <c r="N13">
        <v>4</v>
      </c>
      <c r="O13">
        <v>0.17100000000000001</v>
      </c>
      <c r="P13">
        <v>34</v>
      </c>
    </row>
    <row r="14" spans="1:16" x14ac:dyDescent="0.3">
      <c r="A14" t="s">
        <v>162</v>
      </c>
      <c r="B14" t="s">
        <v>128</v>
      </c>
      <c r="C14" t="s">
        <v>13</v>
      </c>
      <c r="D14">
        <v>282</v>
      </c>
      <c r="E14" t="s">
        <v>163</v>
      </c>
      <c r="F14">
        <v>22</v>
      </c>
      <c r="G14">
        <v>1</v>
      </c>
      <c r="H14">
        <v>29.77</v>
      </c>
      <c r="I14">
        <v>110</v>
      </c>
      <c r="J14">
        <v>22</v>
      </c>
      <c r="K14">
        <v>11</v>
      </c>
      <c r="L14">
        <v>3</v>
      </c>
      <c r="M14">
        <v>16</v>
      </c>
      <c r="N14">
        <v>1</v>
      </c>
      <c r="O14">
        <v>0.2</v>
      </c>
      <c r="P14">
        <v>35</v>
      </c>
    </row>
    <row r="15" spans="1:16" x14ac:dyDescent="0.3">
      <c r="A15" t="s">
        <v>164</v>
      </c>
      <c r="B15" t="s">
        <v>165</v>
      </c>
      <c r="C15" t="s">
        <v>166</v>
      </c>
      <c r="D15">
        <v>283</v>
      </c>
      <c r="E15" t="s">
        <v>139</v>
      </c>
      <c r="F15">
        <v>33</v>
      </c>
      <c r="G15">
        <v>1</v>
      </c>
      <c r="H15">
        <v>29.7</v>
      </c>
      <c r="I15">
        <v>96</v>
      </c>
      <c r="J15">
        <v>19</v>
      </c>
      <c r="K15">
        <v>11</v>
      </c>
      <c r="L15">
        <v>6</v>
      </c>
      <c r="M15">
        <v>14</v>
      </c>
      <c r="N15">
        <v>0</v>
      </c>
      <c r="O15">
        <v>0.19800000000000001</v>
      </c>
      <c r="P15">
        <v>32</v>
      </c>
    </row>
    <row r="16" spans="1:16" x14ac:dyDescent="0.3">
      <c r="A16" t="s">
        <v>167</v>
      </c>
      <c r="B16" t="s">
        <v>147</v>
      </c>
      <c r="C16" t="s">
        <v>13</v>
      </c>
      <c r="D16">
        <v>284</v>
      </c>
      <c r="E16" t="s">
        <v>168</v>
      </c>
      <c r="F16">
        <v>29</v>
      </c>
      <c r="G16">
        <v>2</v>
      </c>
      <c r="H16">
        <v>29.66</v>
      </c>
      <c r="I16">
        <v>88</v>
      </c>
      <c r="J16">
        <v>26</v>
      </c>
      <c r="K16">
        <v>11</v>
      </c>
      <c r="L16">
        <v>3</v>
      </c>
      <c r="M16">
        <v>12</v>
      </c>
      <c r="N16">
        <v>1</v>
      </c>
      <c r="O16">
        <v>0.29499999999999998</v>
      </c>
      <c r="P16">
        <v>36</v>
      </c>
    </row>
    <row r="17" spans="1:16" x14ac:dyDescent="0.3">
      <c r="A17" t="s">
        <v>169</v>
      </c>
      <c r="B17" t="s">
        <v>137</v>
      </c>
      <c r="C17" t="s">
        <v>170</v>
      </c>
      <c r="D17">
        <v>285</v>
      </c>
      <c r="E17" t="s">
        <v>168</v>
      </c>
      <c r="F17">
        <v>35</v>
      </c>
      <c r="G17">
        <v>24</v>
      </c>
      <c r="H17">
        <v>29.3</v>
      </c>
      <c r="I17">
        <v>81</v>
      </c>
      <c r="J17">
        <v>18</v>
      </c>
      <c r="K17">
        <v>14</v>
      </c>
      <c r="L17">
        <v>6</v>
      </c>
      <c r="M17">
        <v>11</v>
      </c>
      <c r="N17">
        <v>0</v>
      </c>
      <c r="O17">
        <v>0.222</v>
      </c>
      <c r="P17">
        <v>28</v>
      </c>
    </row>
    <row r="18" spans="1:16" x14ac:dyDescent="0.3">
      <c r="A18" t="s">
        <v>171</v>
      </c>
      <c r="B18" t="s">
        <v>172</v>
      </c>
      <c r="C18" t="s">
        <v>173</v>
      </c>
      <c r="D18">
        <v>286</v>
      </c>
      <c r="E18" t="s">
        <v>142</v>
      </c>
      <c r="F18">
        <v>27</v>
      </c>
      <c r="G18">
        <v>1</v>
      </c>
      <c r="H18">
        <v>29.24</v>
      </c>
      <c r="I18">
        <v>120</v>
      </c>
      <c r="J18">
        <v>24</v>
      </c>
      <c r="K18">
        <v>16</v>
      </c>
      <c r="L18">
        <v>4</v>
      </c>
      <c r="M18">
        <v>9</v>
      </c>
      <c r="N18">
        <v>0</v>
      </c>
      <c r="O18">
        <v>0.2</v>
      </c>
      <c r="P18">
        <v>35</v>
      </c>
    </row>
    <row r="19" spans="1:16" x14ac:dyDescent="0.3">
      <c r="A19" t="s">
        <v>174</v>
      </c>
      <c r="B19" t="s">
        <v>175</v>
      </c>
      <c r="C19" t="s">
        <v>131</v>
      </c>
      <c r="D19">
        <v>287</v>
      </c>
      <c r="E19" t="s">
        <v>176</v>
      </c>
      <c r="F19">
        <v>34</v>
      </c>
      <c r="G19">
        <v>3</v>
      </c>
      <c r="H19">
        <v>29.12</v>
      </c>
      <c r="I19">
        <v>123</v>
      </c>
      <c r="J19">
        <v>25</v>
      </c>
      <c r="K19">
        <v>10</v>
      </c>
      <c r="L19">
        <v>3</v>
      </c>
      <c r="M19">
        <v>12</v>
      </c>
      <c r="N19">
        <v>1</v>
      </c>
      <c r="O19">
        <v>0.20300000000000001</v>
      </c>
      <c r="P19">
        <v>41</v>
      </c>
    </row>
    <row r="20" spans="1:16" x14ac:dyDescent="0.3">
      <c r="A20" t="s">
        <v>112</v>
      </c>
      <c r="B20" t="s">
        <v>175</v>
      </c>
      <c r="C20" t="s">
        <v>13</v>
      </c>
      <c r="D20">
        <v>288</v>
      </c>
      <c r="E20" t="s">
        <v>177</v>
      </c>
      <c r="F20">
        <v>29</v>
      </c>
      <c r="G20">
        <v>1</v>
      </c>
      <c r="H20">
        <v>29.07</v>
      </c>
      <c r="I20">
        <v>92</v>
      </c>
      <c r="J20">
        <v>18</v>
      </c>
      <c r="K20">
        <v>11</v>
      </c>
      <c r="L20">
        <v>5</v>
      </c>
      <c r="M20">
        <v>16</v>
      </c>
      <c r="N20">
        <v>0</v>
      </c>
      <c r="O20">
        <v>0.19600000000000001</v>
      </c>
      <c r="P20">
        <v>38</v>
      </c>
    </row>
    <row r="21" spans="1:16" x14ac:dyDescent="0.3">
      <c r="A21" t="s">
        <v>178</v>
      </c>
      <c r="B21" t="s">
        <v>179</v>
      </c>
      <c r="C21" t="s">
        <v>6</v>
      </c>
      <c r="D21">
        <v>289</v>
      </c>
      <c r="E21" t="s">
        <v>180</v>
      </c>
      <c r="F21">
        <v>25</v>
      </c>
      <c r="G21">
        <v>3</v>
      </c>
      <c r="H21">
        <v>29.04</v>
      </c>
      <c r="I21">
        <v>98</v>
      </c>
      <c r="J21">
        <v>21</v>
      </c>
      <c r="K21">
        <v>11</v>
      </c>
      <c r="L21">
        <v>4</v>
      </c>
      <c r="M21">
        <v>10</v>
      </c>
      <c r="N21">
        <v>0</v>
      </c>
      <c r="O21">
        <v>0.214</v>
      </c>
      <c r="P21">
        <v>36</v>
      </c>
    </row>
    <row r="22" spans="1:16" x14ac:dyDescent="0.3">
      <c r="A22" t="s">
        <v>181</v>
      </c>
      <c r="B22" t="s">
        <v>182</v>
      </c>
      <c r="C22" t="s">
        <v>13</v>
      </c>
      <c r="D22">
        <v>290</v>
      </c>
      <c r="E22" t="s">
        <v>180</v>
      </c>
      <c r="F22">
        <v>28</v>
      </c>
      <c r="G22">
        <v>3</v>
      </c>
      <c r="H22">
        <v>28.98</v>
      </c>
      <c r="I22">
        <v>114</v>
      </c>
      <c r="J22">
        <v>27</v>
      </c>
      <c r="K22">
        <v>13</v>
      </c>
      <c r="L22">
        <v>3</v>
      </c>
      <c r="M22">
        <v>10</v>
      </c>
      <c r="N22">
        <v>0</v>
      </c>
      <c r="O22">
        <v>0.23699999999999999</v>
      </c>
      <c r="P22">
        <v>40</v>
      </c>
    </row>
    <row r="24" spans="1:16" x14ac:dyDescent="0.3">
      <c r="A24" s="4" t="s">
        <v>157</v>
      </c>
      <c r="K24" s="5">
        <f>AVERAGE(K2:K22)</f>
        <v>12.333333333333334</v>
      </c>
      <c r="L24" s="5">
        <f t="shared" ref="L24:O24" si="0">AVERAGE(L2:L22)</f>
        <v>3.2857142857142856</v>
      </c>
      <c r="M24" s="5">
        <f t="shared" si="0"/>
        <v>12.333333333333334</v>
      </c>
      <c r="N24" s="5">
        <f t="shared" si="0"/>
        <v>0.80952380952380953</v>
      </c>
      <c r="O24" s="5">
        <f t="shared" si="0"/>
        <v>0.22542857142857148</v>
      </c>
    </row>
    <row r="25" spans="1:16" x14ac:dyDescent="0.3">
      <c r="A25" s="4" t="s">
        <v>158</v>
      </c>
      <c r="K25" s="3">
        <f>K24*2.7</f>
        <v>33.300000000000004</v>
      </c>
      <c r="L25" s="3">
        <f t="shared" ref="L25:N25" si="1">L24*2.7</f>
        <v>8.8714285714285719</v>
      </c>
      <c r="M25" s="3">
        <f t="shared" si="1"/>
        <v>33.300000000000004</v>
      </c>
      <c r="N25" s="3">
        <f t="shared" si="1"/>
        <v>2.1857142857142859</v>
      </c>
      <c r="O25" s="3">
        <f>O24</f>
        <v>0.22542857142857148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G14" sqref="C14:G14"/>
    </sheetView>
  </sheetViews>
  <sheetFormatPr defaultRowHeight="14.4" x14ac:dyDescent="0.3"/>
  <cols>
    <col min="1" max="1" width="17.33203125" bestFit="1" customWidth="1"/>
  </cols>
  <sheetData>
    <row r="1" spans="1:7" x14ac:dyDescent="0.3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15</v>
      </c>
      <c r="B2" t="s">
        <v>16</v>
      </c>
      <c r="C2">
        <v>27</v>
      </c>
      <c r="D2">
        <v>7</v>
      </c>
      <c r="E2">
        <v>30</v>
      </c>
      <c r="F2">
        <v>2</v>
      </c>
      <c r="G2">
        <v>0.251</v>
      </c>
    </row>
    <row r="3" spans="1:7" x14ac:dyDescent="0.3">
      <c r="A3" t="s">
        <v>17</v>
      </c>
      <c r="B3" t="s">
        <v>18</v>
      </c>
      <c r="C3">
        <v>20</v>
      </c>
      <c r="D3">
        <v>4</v>
      </c>
      <c r="E3">
        <v>21</v>
      </c>
      <c r="F3">
        <v>1</v>
      </c>
      <c r="G3">
        <v>0.24199999999999999</v>
      </c>
    </row>
    <row r="4" spans="1:7" x14ac:dyDescent="0.3">
      <c r="A4" t="s">
        <v>19</v>
      </c>
      <c r="B4" t="s">
        <v>20</v>
      </c>
      <c r="C4">
        <v>0</v>
      </c>
      <c r="D4">
        <v>0</v>
      </c>
      <c r="E4">
        <v>0</v>
      </c>
      <c r="F4">
        <v>0</v>
      </c>
      <c r="G4">
        <v>0.23400000000000001</v>
      </c>
    </row>
    <row r="5" spans="1:7" x14ac:dyDescent="0.3">
      <c r="A5" t="s">
        <v>21</v>
      </c>
      <c r="B5" t="s">
        <v>22</v>
      </c>
      <c r="C5">
        <v>0</v>
      </c>
      <c r="D5">
        <v>0</v>
      </c>
      <c r="E5">
        <v>0</v>
      </c>
      <c r="F5">
        <v>0</v>
      </c>
      <c r="G5">
        <v>0.219</v>
      </c>
    </row>
    <row r="6" spans="1:7" x14ac:dyDescent="0.3">
      <c r="A6" t="s">
        <v>23</v>
      </c>
      <c r="B6" t="s">
        <v>24</v>
      </c>
      <c r="C6">
        <v>0</v>
      </c>
      <c r="D6">
        <v>0</v>
      </c>
      <c r="E6">
        <v>0</v>
      </c>
      <c r="F6">
        <v>0</v>
      </c>
      <c r="G6">
        <v>0.247</v>
      </c>
    </row>
    <row r="7" spans="1:7" x14ac:dyDescent="0.3">
      <c r="A7" t="s">
        <v>25</v>
      </c>
      <c r="B7" t="s">
        <v>26</v>
      </c>
      <c r="C7">
        <v>45</v>
      </c>
      <c r="D7">
        <v>19</v>
      </c>
      <c r="E7">
        <v>51</v>
      </c>
      <c r="F7">
        <v>1</v>
      </c>
      <c r="G7">
        <v>0.21</v>
      </c>
    </row>
    <row r="8" spans="1:7" x14ac:dyDescent="0.3">
      <c r="A8" t="s">
        <v>27</v>
      </c>
      <c r="C8">
        <v>0</v>
      </c>
      <c r="D8">
        <v>0</v>
      </c>
      <c r="E8">
        <v>0</v>
      </c>
      <c r="F8">
        <v>0</v>
      </c>
      <c r="G8">
        <v>0.22800000000000001</v>
      </c>
    </row>
    <row r="9" spans="1:7" x14ac:dyDescent="0.3">
      <c r="A9" t="s">
        <v>28</v>
      </c>
      <c r="B9" t="s">
        <v>29</v>
      </c>
      <c r="C9">
        <v>1</v>
      </c>
      <c r="D9">
        <v>0</v>
      </c>
      <c r="E9">
        <v>1</v>
      </c>
      <c r="F9">
        <v>0</v>
      </c>
      <c r="G9">
        <v>0.23100000000000001</v>
      </c>
    </row>
    <row r="10" spans="1:7" x14ac:dyDescent="0.3">
      <c r="A10" t="s">
        <v>30</v>
      </c>
      <c r="B10" t="s">
        <v>20</v>
      </c>
      <c r="C10">
        <v>23</v>
      </c>
      <c r="D10">
        <v>3</v>
      </c>
      <c r="E10">
        <v>22</v>
      </c>
      <c r="F10">
        <v>2</v>
      </c>
      <c r="G10">
        <v>0.24</v>
      </c>
    </row>
    <row r="11" spans="1:7" x14ac:dyDescent="0.3">
      <c r="A11" t="s">
        <v>31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0.23799999999999999</v>
      </c>
    </row>
    <row r="12" spans="1:7" x14ac:dyDescent="0.3">
      <c r="A12" t="s">
        <v>33</v>
      </c>
      <c r="B12" t="s">
        <v>34</v>
      </c>
      <c r="C12">
        <v>40</v>
      </c>
      <c r="D12">
        <v>13</v>
      </c>
      <c r="E12">
        <v>41</v>
      </c>
      <c r="F12">
        <v>2</v>
      </c>
      <c r="G12">
        <v>0.20100000000000001</v>
      </c>
    </row>
    <row r="14" spans="1:7" x14ac:dyDescent="0.3">
      <c r="C14">
        <f>AVERAGE(C2:C12)</f>
        <v>14.181818181818182</v>
      </c>
      <c r="D14">
        <f>AVERAGE(D2:D12)</f>
        <v>4.1818181818181817</v>
      </c>
      <c r="E14">
        <f t="shared" ref="E14:G14" si="0">AVERAGE(E2:E12)</f>
        <v>15.090909090909092</v>
      </c>
      <c r="F14">
        <f t="shared" si="0"/>
        <v>0.72727272727272729</v>
      </c>
      <c r="G14">
        <f t="shared" si="0"/>
        <v>0.23100000000000004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5" sqref="C15:G15"/>
    </sheetView>
  </sheetViews>
  <sheetFormatPr defaultRowHeight="14.4" x14ac:dyDescent="0.3"/>
  <cols>
    <col min="1" max="1" width="15.6640625" bestFit="1" customWidth="1"/>
  </cols>
  <sheetData>
    <row r="1" spans="1:7" x14ac:dyDescent="0.3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39</v>
      </c>
      <c r="B2" t="s">
        <v>40</v>
      </c>
      <c r="C2">
        <v>65</v>
      </c>
      <c r="D2">
        <v>22</v>
      </c>
      <c r="E2">
        <v>70</v>
      </c>
      <c r="F2">
        <v>2</v>
      </c>
      <c r="G2">
        <v>0.23499999999999999</v>
      </c>
    </row>
    <row r="3" spans="1:7" x14ac:dyDescent="0.3">
      <c r="A3" t="s">
        <v>41</v>
      </c>
      <c r="B3" t="s">
        <v>22</v>
      </c>
      <c r="C3">
        <v>18</v>
      </c>
      <c r="D3">
        <v>4</v>
      </c>
      <c r="E3">
        <v>19</v>
      </c>
      <c r="F3">
        <v>1</v>
      </c>
      <c r="G3">
        <v>0.26100000000000001</v>
      </c>
    </row>
    <row r="4" spans="1:7" x14ac:dyDescent="0.3">
      <c r="A4" t="s">
        <v>42</v>
      </c>
      <c r="B4" t="s">
        <v>43</v>
      </c>
      <c r="C4">
        <v>33</v>
      </c>
      <c r="D4">
        <v>9</v>
      </c>
      <c r="E4">
        <v>33</v>
      </c>
      <c r="F4">
        <v>2</v>
      </c>
      <c r="G4">
        <v>0.24099999999999999</v>
      </c>
    </row>
    <row r="5" spans="1:7" x14ac:dyDescent="0.3">
      <c r="A5" t="s">
        <v>44</v>
      </c>
      <c r="B5" t="s">
        <v>18</v>
      </c>
      <c r="C5">
        <v>24</v>
      </c>
      <c r="D5">
        <v>8</v>
      </c>
      <c r="E5">
        <v>27</v>
      </c>
      <c r="F5">
        <v>2</v>
      </c>
      <c r="G5">
        <v>0.23899999999999999</v>
      </c>
    </row>
    <row r="6" spans="1:7" x14ac:dyDescent="0.3">
      <c r="A6" t="s">
        <v>45</v>
      </c>
      <c r="B6" t="s">
        <v>46</v>
      </c>
      <c r="C6">
        <v>36</v>
      </c>
      <c r="D6">
        <v>13</v>
      </c>
      <c r="E6">
        <v>43</v>
      </c>
      <c r="F6">
        <v>1</v>
      </c>
      <c r="G6">
        <v>0.251</v>
      </c>
    </row>
    <row r="7" spans="1:7" x14ac:dyDescent="0.3">
      <c r="A7" t="s">
        <v>47</v>
      </c>
      <c r="B7" t="s">
        <v>48</v>
      </c>
      <c r="C7">
        <v>33</v>
      </c>
      <c r="D7">
        <v>8</v>
      </c>
      <c r="E7">
        <v>36</v>
      </c>
      <c r="F7">
        <v>2</v>
      </c>
      <c r="G7">
        <v>0.25600000000000001</v>
      </c>
    </row>
    <row r="8" spans="1:7" x14ac:dyDescent="0.3">
      <c r="A8" t="s">
        <v>49</v>
      </c>
      <c r="B8" t="s">
        <v>50</v>
      </c>
      <c r="C8">
        <v>48</v>
      </c>
      <c r="D8">
        <v>17</v>
      </c>
      <c r="E8">
        <v>57</v>
      </c>
      <c r="F8">
        <v>1</v>
      </c>
      <c r="G8">
        <v>0.249</v>
      </c>
    </row>
    <row r="9" spans="1:7" x14ac:dyDescent="0.3">
      <c r="A9" t="s">
        <v>51</v>
      </c>
      <c r="C9">
        <v>35</v>
      </c>
      <c r="D9">
        <v>13</v>
      </c>
      <c r="E9">
        <v>40</v>
      </c>
      <c r="F9">
        <v>1</v>
      </c>
      <c r="G9">
        <v>0.222</v>
      </c>
    </row>
    <row r="10" spans="1:7" x14ac:dyDescent="0.3">
      <c r="A10" t="s">
        <v>52</v>
      </c>
      <c r="B10" t="s">
        <v>53</v>
      </c>
      <c r="C10">
        <v>62</v>
      </c>
      <c r="D10">
        <v>26</v>
      </c>
      <c r="E10">
        <v>69</v>
      </c>
      <c r="F10">
        <v>2</v>
      </c>
      <c r="G10">
        <v>0.20300000000000001</v>
      </c>
    </row>
    <row r="11" spans="1:7" x14ac:dyDescent="0.3">
      <c r="A11" t="s">
        <v>54</v>
      </c>
      <c r="B11" t="s">
        <v>34</v>
      </c>
      <c r="C11">
        <v>4</v>
      </c>
      <c r="D11">
        <v>2</v>
      </c>
      <c r="E11">
        <v>5</v>
      </c>
      <c r="F11">
        <v>0</v>
      </c>
      <c r="G11">
        <v>0.216</v>
      </c>
    </row>
    <row r="12" spans="1:7" x14ac:dyDescent="0.3">
      <c r="A12" t="s">
        <v>55</v>
      </c>
      <c r="B12" t="s">
        <v>56</v>
      </c>
      <c r="C12">
        <v>19</v>
      </c>
      <c r="D12">
        <v>5</v>
      </c>
      <c r="E12">
        <v>19</v>
      </c>
      <c r="F12">
        <v>4</v>
      </c>
      <c r="G12">
        <v>0.24099999999999999</v>
      </c>
    </row>
    <row r="13" spans="1:7" x14ac:dyDescent="0.3">
      <c r="A13" t="s">
        <v>57</v>
      </c>
      <c r="B13" t="s">
        <v>40</v>
      </c>
      <c r="C13">
        <v>56</v>
      </c>
      <c r="D13">
        <v>15</v>
      </c>
      <c r="E13">
        <v>59</v>
      </c>
      <c r="F13">
        <v>5</v>
      </c>
      <c r="G13">
        <v>0.23200000000000001</v>
      </c>
    </row>
    <row r="15" spans="1:7" x14ac:dyDescent="0.3">
      <c r="C15">
        <f>AVERAGE(C2:C13)</f>
        <v>36.083333333333336</v>
      </c>
      <c r="D15">
        <f t="shared" ref="D15:G15" si="0">AVERAGE(D2:D13)</f>
        <v>11.833333333333334</v>
      </c>
      <c r="E15">
        <f t="shared" si="0"/>
        <v>39.75</v>
      </c>
      <c r="F15">
        <f t="shared" si="0"/>
        <v>1.9166666666666667</v>
      </c>
      <c r="G15">
        <f t="shared" si="0"/>
        <v>0.23716666666666666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14" sqref="C14:G14"/>
    </sheetView>
  </sheetViews>
  <sheetFormatPr defaultRowHeight="14.4" x14ac:dyDescent="0.3"/>
  <cols>
    <col min="6" max="6" width="9.33203125" customWidth="1"/>
  </cols>
  <sheetData>
    <row r="1" spans="1:7" x14ac:dyDescent="0.3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58</v>
      </c>
      <c r="B2" t="s">
        <v>48</v>
      </c>
      <c r="C2">
        <v>63</v>
      </c>
      <c r="D2">
        <v>15</v>
      </c>
      <c r="E2">
        <v>67</v>
      </c>
      <c r="F2">
        <v>5</v>
      </c>
      <c r="G2">
        <v>0.26600000000000001</v>
      </c>
    </row>
    <row r="3" spans="1:7" x14ac:dyDescent="0.3">
      <c r="A3" t="s">
        <v>59</v>
      </c>
      <c r="C3">
        <v>58</v>
      </c>
      <c r="D3">
        <v>11</v>
      </c>
      <c r="E3">
        <v>51</v>
      </c>
      <c r="F3">
        <v>7</v>
      </c>
      <c r="G3">
        <v>0.25900000000000001</v>
      </c>
    </row>
    <row r="4" spans="1:7" x14ac:dyDescent="0.3">
      <c r="A4" t="s">
        <v>60</v>
      </c>
      <c r="B4" t="s">
        <v>61</v>
      </c>
      <c r="C4">
        <v>60</v>
      </c>
      <c r="D4">
        <v>14</v>
      </c>
      <c r="E4">
        <v>49</v>
      </c>
      <c r="F4">
        <v>13</v>
      </c>
      <c r="G4">
        <v>0.245</v>
      </c>
    </row>
    <row r="5" spans="1:7" x14ac:dyDescent="0.3">
      <c r="A5" t="s">
        <v>62</v>
      </c>
      <c r="B5" t="s">
        <v>63</v>
      </c>
      <c r="C5">
        <v>42</v>
      </c>
      <c r="D5">
        <v>8</v>
      </c>
      <c r="E5">
        <v>40</v>
      </c>
      <c r="F5">
        <v>7</v>
      </c>
      <c r="G5">
        <v>0.23400000000000001</v>
      </c>
    </row>
    <row r="6" spans="1:7" x14ac:dyDescent="0.3">
      <c r="A6" t="s">
        <v>64</v>
      </c>
      <c r="B6" t="s">
        <v>65</v>
      </c>
      <c r="C6">
        <v>34</v>
      </c>
      <c r="D6">
        <v>8</v>
      </c>
      <c r="E6">
        <v>34</v>
      </c>
      <c r="F6">
        <v>2</v>
      </c>
      <c r="G6">
        <v>0.24399999999999999</v>
      </c>
    </row>
    <row r="7" spans="1:7" x14ac:dyDescent="0.3">
      <c r="A7" t="s">
        <v>66</v>
      </c>
      <c r="B7" t="s">
        <v>61</v>
      </c>
      <c r="C7">
        <v>59</v>
      </c>
      <c r="D7">
        <v>8</v>
      </c>
      <c r="E7">
        <v>46</v>
      </c>
      <c r="F7">
        <v>4</v>
      </c>
      <c r="G7">
        <v>0.247</v>
      </c>
    </row>
    <row r="8" spans="1:7" x14ac:dyDescent="0.3">
      <c r="A8" t="s">
        <v>67</v>
      </c>
      <c r="B8" t="s">
        <v>56</v>
      </c>
      <c r="C8">
        <v>16</v>
      </c>
      <c r="D8">
        <v>4</v>
      </c>
      <c r="E8">
        <v>17</v>
      </c>
      <c r="F8">
        <v>3</v>
      </c>
      <c r="G8">
        <v>0.26</v>
      </c>
    </row>
    <row r="9" spans="1:7" x14ac:dyDescent="0.3">
      <c r="A9" t="s">
        <v>68</v>
      </c>
      <c r="B9" t="s">
        <v>69</v>
      </c>
      <c r="C9">
        <v>16</v>
      </c>
      <c r="D9">
        <v>4</v>
      </c>
      <c r="E9">
        <v>14</v>
      </c>
      <c r="F9">
        <v>2</v>
      </c>
      <c r="G9">
        <v>0.219</v>
      </c>
    </row>
    <row r="10" spans="1:7" x14ac:dyDescent="0.3">
      <c r="A10" t="s">
        <v>70</v>
      </c>
      <c r="B10" t="s">
        <v>56</v>
      </c>
      <c r="C10">
        <v>57</v>
      </c>
      <c r="D10">
        <v>15</v>
      </c>
      <c r="E10">
        <v>58</v>
      </c>
      <c r="F10">
        <v>11</v>
      </c>
      <c r="G10">
        <v>0.23799999999999999</v>
      </c>
    </row>
    <row r="11" spans="1:7" x14ac:dyDescent="0.3">
      <c r="A11" t="s">
        <v>71</v>
      </c>
      <c r="B11" t="s">
        <v>16</v>
      </c>
      <c r="C11">
        <v>31</v>
      </c>
      <c r="D11">
        <v>7</v>
      </c>
      <c r="E11">
        <v>31</v>
      </c>
      <c r="F11">
        <v>5</v>
      </c>
      <c r="G11">
        <v>0.245</v>
      </c>
    </row>
    <row r="12" spans="1:7" x14ac:dyDescent="0.3">
      <c r="A12" t="s">
        <v>72</v>
      </c>
      <c r="B12" t="s">
        <v>73</v>
      </c>
      <c r="C12">
        <v>10</v>
      </c>
      <c r="D12">
        <v>2</v>
      </c>
      <c r="E12">
        <v>10</v>
      </c>
      <c r="F12">
        <v>2</v>
      </c>
      <c r="G12">
        <v>0.253</v>
      </c>
    </row>
    <row r="14" spans="1:7" x14ac:dyDescent="0.3">
      <c r="C14">
        <f>AVERAGE(C2:C12)</f>
        <v>40.545454545454547</v>
      </c>
      <c r="D14">
        <f t="shared" ref="D14:G14" si="0">AVERAGE(D2:D12)</f>
        <v>8.7272727272727266</v>
      </c>
      <c r="E14">
        <f t="shared" si="0"/>
        <v>37.909090909090907</v>
      </c>
      <c r="F14">
        <f t="shared" si="0"/>
        <v>5.5454545454545459</v>
      </c>
      <c r="G14">
        <f t="shared" si="0"/>
        <v>0.2463636363636364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13" sqref="C13:G13"/>
    </sheetView>
  </sheetViews>
  <sheetFormatPr defaultRowHeight="14.4" x14ac:dyDescent="0.3"/>
  <cols>
    <col min="1" max="1" width="16" bestFit="1" customWidth="1"/>
  </cols>
  <sheetData>
    <row r="1" spans="1:7" x14ac:dyDescent="0.3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74</v>
      </c>
      <c r="B2" t="s">
        <v>75</v>
      </c>
      <c r="C2">
        <v>4</v>
      </c>
      <c r="D2">
        <v>1</v>
      </c>
      <c r="E2">
        <v>4</v>
      </c>
      <c r="F2">
        <v>0</v>
      </c>
      <c r="G2">
        <v>0.25900000000000001</v>
      </c>
    </row>
    <row r="3" spans="1:7" x14ac:dyDescent="0.3">
      <c r="A3" t="s">
        <v>76</v>
      </c>
      <c r="B3" t="s">
        <v>26</v>
      </c>
      <c r="C3">
        <v>65</v>
      </c>
      <c r="D3">
        <v>14</v>
      </c>
      <c r="E3">
        <v>64</v>
      </c>
      <c r="F3">
        <v>11</v>
      </c>
      <c r="G3">
        <v>0.248</v>
      </c>
    </row>
    <row r="4" spans="1:7" x14ac:dyDescent="0.3">
      <c r="A4" t="s">
        <v>77</v>
      </c>
      <c r="B4" t="s">
        <v>78</v>
      </c>
      <c r="C4">
        <v>27</v>
      </c>
      <c r="D4">
        <v>7</v>
      </c>
      <c r="E4">
        <v>29</v>
      </c>
      <c r="F4">
        <v>5</v>
      </c>
      <c r="G4">
        <v>0.25900000000000001</v>
      </c>
    </row>
    <row r="5" spans="1:7" x14ac:dyDescent="0.3">
      <c r="A5" t="s">
        <v>79</v>
      </c>
      <c r="B5" t="s">
        <v>56</v>
      </c>
      <c r="C5">
        <v>52</v>
      </c>
      <c r="D5">
        <v>10</v>
      </c>
      <c r="E5">
        <v>50</v>
      </c>
      <c r="F5">
        <v>2</v>
      </c>
      <c r="G5">
        <v>0.252</v>
      </c>
    </row>
    <row r="6" spans="1:7" x14ac:dyDescent="0.3">
      <c r="A6" t="s">
        <v>80</v>
      </c>
      <c r="B6" t="s">
        <v>81</v>
      </c>
      <c r="C6">
        <v>60</v>
      </c>
      <c r="D6">
        <v>13</v>
      </c>
      <c r="E6">
        <v>61</v>
      </c>
      <c r="F6">
        <v>9</v>
      </c>
      <c r="G6">
        <v>0.248</v>
      </c>
    </row>
    <row r="7" spans="1:7" x14ac:dyDescent="0.3">
      <c r="A7" t="s">
        <v>82</v>
      </c>
      <c r="B7" t="s">
        <v>46</v>
      </c>
      <c r="C7">
        <v>66</v>
      </c>
      <c r="D7">
        <v>14</v>
      </c>
      <c r="E7">
        <v>61</v>
      </c>
      <c r="F7">
        <v>8</v>
      </c>
      <c r="G7">
        <v>0.22800000000000001</v>
      </c>
    </row>
    <row r="8" spans="1:7" x14ac:dyDescent="0.3">
      <c r="A8" t="s">
        <v>67</v>
      </c>
      <c r="B8" t="s">
        <v>56</v>
      </c>
      <c r="C8">
        <v>17</v>
      </c>
      <c r="D8">
        <v>4</v>
      </c>
      <c r="E8">
        <v>18</v>
      </c>
      <c r="F8">
        <v>3</v>
      </c>
      <c r="G8">
        <v>0.26</v>
      </c>
    </row>
    <row r="9" spans="1:7" x14ac:dyDescent="0.3">
      <c r="A9" t="s">
        <v>68</v>
      </c>
      <c r="B9" t="s">
        <v>69</v>
      </c>
      <c r="C9">
        <v>17</v>
      </c>
      <c r="D9">
        <v>4</v>
      </c>
      <c r="E9">
        <v>15</v>
      </c>
      <c r="F9">
        <v>2</v>
      </c>
      <c r="G9">
        <v>0.219</v>
      </c>
    </row>
    <row r="10" spans="1:7" x14ac:dyDescent="0.3">
      <c r="A10" t="s">
        <v>83</v>
      </c>
      <c r="C10">
        <v>15</v>
      </c>
      <c r="D10">
        <v>3</v>
      </c>
      <c r="E10">
        <v>14</v>
      </c>
      <c r="F10">
        <v>4</v>
      </c>
      <c r="G10">
        <v>0.24399999999999999</v>
      </c>
    </row>
    <row r="11" spans="1:7" x14ac:dyDescent="0.3">
      <c r="A11" t="s">
        <v>84</v>
      </c>
      <c r="C11">
        <v>37</v>
      </c>
      <c r="D11">
        <v>10</v>
      </c>
      <c r="E11">
        <v>37</v>
      </c>
      <c r="F11">
        <v>3</v>
      </c>
      <c r="G11">
        <v>0.24099999999999999</v>
      </c>
    </row>
    <row r="12" spans="1:7" x14ac:dyDescent="0.3">
      <c r="A12" t="s">
        <v>85</v>
      </c>
      <c r="B12" t="s">
        <v>61</v>
      </c>
      <c r="C12">
        <v>19</v>
      </c>
      <c r="D12">
        <v>2</v>
      </c>
      <c r="E12">
        <v>17</v>
      </c>
      <c r="F12">
        <v>3</v>
      </c>
      <c r="G12">
        <v>0.24</v>
      </c>
    </row>
    <row r="13" spans="1:7" x14ac:dyDescent="0.3">
      <c r="C13">
        <f>AVERAGE(C1:C12)</f>
        <v>34.454545454545453</v>
      </c>
      <c r="D13">
        <f t="shared" ref="D13:F13" si="0">AVERAGE(D1:D12)</f>
        <v>7.4545454545454541</v>
      </c>
      <c r="E13">
        <f t="shared" si="0"/>
        <v>33.636363636363633</v>
      </c>
      <c r="F13">
        <f t="shared" si="0"/>
        <v>4.5454545454545459</v>
      </c>
      <c r="G13">
        <f>AVERAGE(G1:G12)</f>
        <v>0.24527272727272731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D19" sqref="D19:H19"/>
    </sheetView>
  </sheetViews>
  <sheetFormatPr defaultRowHeight="14.4" x14ac:dyDescent="0.3"/>
  <cols>
    <col min="1" max="1" width="16.5546875" bestFit="1" customWidth="1"/>
  </cols>
  <sheetData>
    <row r="1" spans="1:8" x14ac:dyDescent="0.3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86</v>
      </c>
      <c r="C2">
        <v>319</v>
      </c>
      <c r="D2">
        <v>39</v>
      </c>
      <c r="E2">
        <v>11</v>
      </c>
      <c r="F2">
        <v>43</v>
      </c>
      <c r="G2">
        <v>2</v>
      </c>
      <c r="H2">
        <v>0.25700000000000001</v>
      </c>
    </row>
    <row r="3" spans="1:8" x14ac:dyDescent="0.3">
      <c r="A3" t="s">
        <v>87</v>
      </c>
      <c r="B3" t="s">
        <v>40</v>
      </c>
      <c r="C3">
        <v>152</v>
      </c>
      <c r="D3">
        <v>18</v>
      </c>
      <c r="E3">
        <v>5</v>
      </c>
      <c r="F3">
        <v>18</v>
      </c>
      <c r="G3">
        <v>1</v>
      </c>
      <c r="H3">
        <v>0.25800000000000001</v>
      </c>
    </row>
    <row r="4" spans="1:8" x14ac:dyDescent="0.3">
      <c r="A4" t="s">
        <v>88</v>
      </c>
      <c r="B4" t="s">
        <v>89</v>
      </c>
      <c r="C4">
        <v>579</v>
      </c>
      <c r="D4">
        <v>69</v>
      </c>
      <c r="E4">
        <v>21</v>
      </c>
      <c r="F4">
        <v>78</v>
      </c>
      <c r="G4">
        <v>4</v>
      </c>
      <c r="H4">
        <v>0.255</v>
      </c>
    </row>
    <row r="5" spans="1:8" x14ac:dyDescent="0.3">
      <c r="A5" t="s">
        <v>90</v>
      </c>
      <c r="B5" t="s">
        <v>91</v>
      </c>
      <c r="C5">
        <v>487</v>
      </c>
      <c r="D5">
        <v>63</v>
      </c>
      <c r="E5">
        <v>24</v>
      </c>
      <c r="F5">
        <v>70</v>
      </c>
      <c r="G5">
        <v>8</v>
      </c>
      <c r="H5">
        <v>0.218</v>
      </c>
    </row>
    <row r="6" spans="1:8" x14ac:dyDescent="0.3">
      <c r="A6" t="s">
        <v>92</v>
      </c>
      <c r="B6" t="s">
        <v>63</v>
      </c>
      <c r="C6">
        <v>217</v>
      </c>
      <c r="D6">
        <v>27</v>
      </c>
      <c r="E6">
        <v>7</v>
      </c>
      <c r="F6">
        <v>28</v>
      </c>
      <c r="G6">
        <v>1</v>
      </c>
      <c r="H6">
        <v>0.246</v>
      </c>
    </row>
    <row r="7" spans="1:8" x14ac:dyDescent="0.3">
      <c r="A7" t="s">
        <v>93</v>
      </c>
      <c r="B7" t="s">
        <v>26</v>
      </c>
      <c r="C7">
        <v>315</v>
      </c>
      <c r="D7">
        <v>39</v>
      </c>
      <c r="E7">
        <v>5</v>
      </c>
      <c r="F7">
        <v>34</v>
      </c>
      <c r="G7">
        <v>7</v>
      </c>
      <c r="H7">
        <v>0.27100000000000002</v>
      </c>
    </row>
    <row r="8" spans="1:8" x14ac:dyDescent="0.3">
      <c r="A8" t="s">
        <v>45</v>
      </c>
      <c r="B8" t="s">
        <v>46</v>
      </c>
      <c r="C8">
        <v>325</v>
      </c>
      <c r="D8">
        <v>38</v>
      </c>
      <c r="E8">
        <v>14</v>
      </c>
      <c r="F8">
        <v>45</v>
      </c>
      <c r="G8">
        <v>1</v>
      </c>
      <c r="H8">
        <v>0.251</v>
      </c>
    </row>
    <row r="9" spans="1:8" x14ac:dyDescent="0.3">
      <c r="A9" t="s">
        <v>94</v>
      </c>
      <c r="B9" t="s">
        <v>53</v>
      </c>
      <c r="C9">
        <v>533</v>
      </c>
      <c r="D9">
        <v>63</v>
      </c>
      <c r="E9">
        <v>23</v>
      </c>
      <c r="F9">
        <v>71</v>
      </c>
      <c r="G9">
        <v>2</v>
      </c>
      <c r="H9">
        <v>0.23899999999999999</v>
      </c>
    </row>
    <row r="10" spans="1:8" x14ac:dyDescent="0.3">
      <c r="A10" t="s">
        <v>95</v>
      </c>
      <c r="B10" t="s">
        <v>22</v>
      </c>
      <c r="C10">
        <v>97</v>
      </c>
      <c r="D10">
        <v>12</v>
      </c>
      <c r="E10">
        <v>3</v>
      </c>
      <c r="F10">
        <v>13</v>
      </c>
      <c r="G10">
        <v>1</v>
      </c>
      <c r="H10">
        <v>0.247</v>
      </c>
    </row>
    <row r="11" spans="1:8" x14ac:dyDescent="0.3">
      <c r="A11" t="s">
        <v>96</v>
      </c>
      <c r="B11" t="s">
        <v>34</v>
      </c>
      <c r="C11">
        <v>51</v>
      </c>
      <c r="D11">
        <v>6</v>
      </c>
      <c r="E11">
        <v>2</v>
      </c>
      <c r="F11">
        <v>7</v>
      </c>
      <c r="G11">
        <v>0</v>
      </c>
      <c r="H11">
        <v>0.24299999999999999</v>
      </c>
    </row>
    <row r="12" spans="1:8" x14ac:dyDescent="0.3">
      <c r="A12" t="s">
        <v>97</v>
      </c>
      <c r="B12" t="s">
        <v>98</v>
      </c>
      <c r="C12">
        <v>7</v>
      </c>
      <c r="D12">
        <v>1</v>
      </c>
      <c r="E12">
        <v>0</v>
      </c>
      <c r="F12">
        <v>1</v>
      </c>
      <c r="G12">
        <v>0</v>
      </c>
      <c r="H12">
        <v>0.27500000000000002</v>
      </c>
    </row>
    <row r="13" spans="1:8" x14ac:dyDescent="0.3">
      <c r="A13" t="s">
        <v>59</v>
      </c>
      <c r="C13">
        <v>480</v>
      </c>
      <c r="D13">
        <v>58</v>
      </c>
      <c r="E13">
        <v>12</v>
      </c>
      <c r="F13">
        <v>52</v>
      </c>
      <c r="G13">
        <v>7</v>
      </c>
      <c r="H13">
        <v>0.25900000000000001</v>
      </c>
    </row>
    <row r="14" spans="1:8" x14ac:dyDescent="0.3">
      <c r="A14" t="s">
        <v>99</v>
      </c>
      <c r="B14" t="s">
        <v>53</v>
      </c>
      <c r="C14">
        <v>151</v>
      </c>
      <c r="D14">
        <v>17</v>
      </c>
      <c r="E14">
        <v>4</v>
      </c>
      <c r="F14">
        <v>17</v>
      </c>
      <c r="G14">
        <v>1</v>
      </c>
      <c r="H14">
        <v>0.245</v>
      </c>
    </row>
    <row r="15" spans="1:8" x14ac:dyDescent="0.3">
      <c r="A15" t="s">
        <v>100</v>
      </c>
      <c r="B15" t="s">
        <v>50</v>
      </c>
      <c r="C15">
        <v>31</v>
      </c>
      <c r="D15">
        <v>4</v>
      </c>
      <c r="E15">
        <v>1</v>
      </c>
      <c r="F15">
        <v>4</v>
      </c>
      <c r="G15">
        <v>0</v>
      </c>
      <c r="H15">
        <v>0.24099999999999999</v>
      </c>
    </row>
    <row r="16" spans="1:8" x14ac:dyDescent="0.3">
      <c r="A16" t="s">
        <v>101</v>
      </c>
      <c r="B16" t="s">
        <v>102</v>
      </c>
      <c r="C16">
        <v>248</v>
      </c>
      <c r="D16">
        <v>28</v>
      </c>
      <c r="E16">
        <v>3</v>
      </c>
      <c r="F16">
        <v>26</v>
      </c>
      <c r="G16">
        <v>5</v>
      </c>
      <c r="H16">
        <v>0.26300000000000001</v>
      </c>
    </row>
    <row r="17" spans="1:8" x14ac:dyDescent="0.3">
      <c r="A17" t="s">
        <v>82</v>
      </c>
      <c r="B17" t="s">
        <v>46</v>
      </c>
      <c r="C17">
        <v>544</v>
      </c>
      <c r="D17">
        <v>66</v>
      </c>
      <c r="E17">
        <v>14</v>
      </c>
      <c r="F17">
        <v>61</v>
      </c>
      <c r="G17">
        <v>8</v>
      </c>
      <c r="H17">
        <v>0.22800000000000001</v>
      </c>
    </row>
    <row r="19" spans="1:8" x14ac:dyDescent="0.3">
      <c r="D19">
        <f>AVERAGE(D2:D17)</f>
        <v>34.25</v>
      </c>
      <c r="E19">
        <f t="shared" ref="E19:H19" si="0">AVERAGE(E2:E17)</f>
        <v>9.3125</v>
      </c>
      <c r="F19">
        <f t="shared" si="0"/>
        <v>35.5</v>
      </c>
      <c r="G19">
        <f t="shared" si="0"/>
        <v>3</v>
      </c>
      <c r="H19">
        <f t="shared" si="0"/>
        <v>0.24974999999999997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D14" sqref="D14:H14"/>
    </sheetView>
  </sheetViews>
  <sheetFormatPr defaultRowHeight="14.4" x14ac:dyDescent="0.3"/>
  <cols>
    <col min="1" max="1" width="16.33203125" bestFit="1" customWidth="1"/>
  </cols>
  <sheetData>
    <row r="1" spans="1:8" x14ac:dyDescent="0.3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103</v>
      </c>
      <c r="C2">
        <v>292</v>
      </c>
      <c r="D2">
        <v>41</v>
      </c>
      <c r="E2">
        <v>12</v>
      </c>
      <c r="F2">
        <v>37</v>
      </c>
      <c r="G2">
        <v>4</v>
      </c>
      <c r="H2">
        <v>0.214</v>
      </c>
    </row>
    <row r="3" spans="1:8" x14ac:dyDescent="0.3">
      <c r="A3" t="s">
        <v>104</v>
      </c>
      <c r="B3" t="s">
        <v>24</v>
      </c>
      <c r="C3">
        <v>285</v>
      </c>
      <c r="D3">
        <v>31</v>
      </c>
      <c r="E3">
        <v>6</v>
      </c>
      <c r="F3">
        <v>29</v>
      </c>
      <c r="G3">
        <v>9</v>
      </c>
      <c r="H3">
        <v>0.253</v>
      </c>
    </row>
    <row r="4" spans="1:8" x14ac:dyDescent="0.3">
      <c r="A4" t="s">
        <v>42</v>
      </c>
      <c r="B4" t="s">
        <v>43</v>
      </c>
      <c r="C4">
        <v>269</v>
      </c>
      <c r="D4">
        <v>35</v>
      </c>
      <c r="E4">
        <v>10</v>
      </c>
      <c r="F4">
        <v>35</v>
      </c>
      <c r="G4">
        <v>2</v>
      </c>
      <c r="H4">
        <v>0.24099999999999999</v>
      </c>
    </row>
    <row r="5" spans="1:8" x14ac:dyDescent="0.3">
      <c r="A5" t="s">
        <v>105</v>
      </c>
      <c r="B5" t="s">
        <v>34</v>
      </c>
      <c r="C5">
        <v>269</v>
      </c>
      <c r="D5">
        <v>34</v>
      </c>
      <c r="E5">
        <v>4</v>
      </c>
      <c r="F5">
        <v>29</v>
      </c>
      <c r="G5">
        <v>9</v>
      </c>
      <c r="H5">
        <v>0.26700000000000002</v>
      </c>
    </row>
    <row r="6" spans="1:8" x14ac:dyDescent="0.3">
      <c r="A6" t="s">
        <v>106</v>
      </c>
      <c r="B6" t="s">
        <v>89</v>
      </c>
      <c r="C6">
        <v>269</v>
      </c>
      <c r="D6">
        <v>27</v>
      </c>
      <c r="E6">
        <v>6</v>
      </c>
      <c r="F6">
        <v>27</v>
      </c>
      <c r="G6">
        <v>4</v>
      </c>
      <c r="H6">
        <v>0.219</v>
      </c>
    </row>
    <row r="7" spans="1:8" x14ac:dyDescent="0.3">
      <c r="A7" t="s">
        <v>107</v>
      </c>
      <c r="B7" t="s">
        <v>108</v>
      </c>
      <c r="C7">
        <v>264</v>
      </c>
      <c r="D7">
        <v>32</v>
      </c>
      <c r="E7">
        <v>11</v>
      </c>
      <c r="F7">
        <v>37</v>
      </c>
      <c r="G7">
        <v>3</v>
      </c>
      <c r="H7">
        <v>0.251</v>
      </c>
    </row>
    <row r="8" spans="1:8" x14ac:dyDescent="0.3">
      <c r="A8" t="s">
        <v>109</v>
      </c>
      <c r="B8" t="s">
        <v>40</v>
      </c>
      <c r="C8">
        <v>264</v>
      </c>
      <c r="D8">
        <v>29</v>
      </c>
      <c r="E8">
        <v>5</v>
      </c>
      <c r="F8">
        <v>28</v>
      </c>
      <c r="G8">
        <v>9</v>
      </c>
      <c r="H8">
        <v>0.252</v>
      </c>
    </row>
    <row r="9" spans="1:8" x14ac:dyDescent="0.3">
      <c r="A9" t="s">
        <v>110</v>
      </c>
      <c r="B9" t="s">
        <v>89</v>
      </c>
      <c r="C9">
        <v>258</v>
      </c>
      <c r="D9">
        <v>27</v>
      </c>
      <c r="E9">
        <v>6</v>
      </c>
      <c r="F9">
        <v>28</v>
      </c>
      <c r="G9">
        <v>9</v>
      </c>
      <c r="H9">
        <v>0.248</v>
      </c>
    </row>
    <row r="10" spans="1:8" x14ac:dyDescent="0.3">
      <c r="A10" t="s">
        <v>111</v>
      </c>
      <c r="B10" t="s">
        <v>18</v>
      </c>
      <c r="C10">
        <v>255</v>
      </c>
      <c r="D10">
        <v>27</v>
      </c>
      <c r="E10">
        <v>6</v>
      </c>
      <c r="F10">
        <v>29</v>
      </c>
      <c r="G10">
        <v>5</v>
      </c>
      <c r="H10">
        <v>0.248</v>
      </c>
    </row>
    <row r="11" spans="1:8" x14ac:dyDescent="0.3">
      <c r="A11" t="s">
        <v>112</v>
      </c>
      <c r="B11" t="s">
        <v>75</v>
      </c>
      <c r="C11">
        <v>252</v>
      </c>
      <c r="D11">
        <v>29</v>
      </c>
      <c r="E11">
        <v>8</v>
      </c>
      <c r="F11">
        <v>31</v>
      </c>
      <c r="G11">
        <v>13</v>
      </c>
      <c r="H11">
        <v>0.23599999999999999</v>
      </c>
    </row>
    <row r="12" spans="1:8" x14ac:dyDescent="0.3">
      <c r="A12" t="s">
        <v>113</v>
      </c>
      <c r="B12" t="s">
        <v>24</v>
      </c>
      <c r="C12">
        <v>235</v>
      </c>
      <c r="D12">
        <v>30</v>
      </c>
      <c r="E12">
        <v>8</v>
      </c>
      <c r="F12">
        <v>30</v>
      </c>
      <c r="G12">
        <v>2</v>
      </c>
      <c r="H12">
        <v>0.23699999999999999</v>
      </c>
    </row>
    <row r="13" spans="1:8" x14ac:dyDescent="0.3">
      <c r="A13" t="s">
        <v>114</v>
      </c>
      <c r="B13" t="s">
        <v>43</v>
      </c>
      <c r="C13">
        <v>229</v>
      </c>
      <c r="D13">
        <v>29</v>
      </c>
      <c r="E13">
        <v>8</v>
      </c>
      <c r="F13">
        <v>29</v>
      </c>
      <c r="G13">
        <v>2</v>
      </c>
      <c r="H13">
        <v>0.24399999999999999</v>
      </c>
    </row>
    <row r="14" spans="1:8" x14ac:dyDescent="0.3">
      <c r="C14">
        <f>AVERAGE(C2:C13)</f>
        <v>261.75</v>
      </c>
      <c r="D14">
        <f t="shared" ref="D14:H14" si="0">AVERAGE(D2:D13)</f>
        <v>30.916666666666668</v>
      </c>
      <c r="E14">
        <f t="shared" si="0"/>
        <v>7.5</v>
      </c>
      <c r="F14">
        <f t="shared" si="0"/>
        <v>30.75</v>
      </c>
      <c r="G14">
        <f t="shared" si="0"/>
        <v>5.916666666666667</v>
      </c>
      <c r="H14">
        <f t="shared" si="0"/>
        <v>0.24249999999999994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replacement_hitters</vt:lpstr>
      <vt:lpstr>unadjusted_replacement_hitters</vt:lpstr>
      <vt:lpstr>positionless_replacement</vt:lpstr>
      <vt:lpstr>C</vt:lpstr>
      <vt:lpstr>1B</vt:lpstr>
      <vt:lpstr>2b</vt:lpstr>
      <vt:lpstr>ss</vt:lpstr>
      <vt:lpstr>3b</vt:lpstr>
      <vt:lpstr>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Williams</cp:lastModifiedBy>
  <dcterms:created xsi:type="dcterms:W3CDTF">2018-12-30T03:56:11Z</dcterms:created>
  <dcterms:modified xsi:type="dcterms:W3CDTF">2020-12-28T18:34:08Z</dcterms:modified>
</cp:coreProperties>
</file>