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wo/projects/ti994a/"/>
    </mc:Choice>
  </mc:AlternateContent>
  <xr:revisionPtr revIDLastSave="0" documentId="13_ncr:1_{E633015C-3E34-4A44-97FE-6538AA12DECE}" xr6:coauthVersionLast="47" xr6:coauthVersionMax="47" xr10:uidLastSave="{00000000-0000-0000-0000-000000000000}"/>
  <bookViews>
    <workbookView xWindow="8400" yWindow="29560" windowWidth="33000" windowHeight="21580" xr2:uid="{F2DCDACA-2E8A-E041-BEAE-FEED980AFD9D}"/>
  </bookViews>
  <sheets>
    <sheet name="REFACTORED" sheetId="4" r:id="rId1"/>
    <sheet name="ORIGINAL" sheetId="1" r:id="rId2"/>
  </sheets>
  <definedNames>
    <definedName name="_xlnm.Print_Area" localSheetId="1">ORIGINAL!$A:$F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1" i="4" l="1"/>
  <c r="C81" i="4" s="1"/>
  <c r="C120" i="4"/>
  <c r="D82" i="4"/>
  <c r="C82" i="4" s="1"/>
  <c r="D41" i="4"/>
  <c r="C41" i="4" s="1"/>
  <c r="D40" i="4"/>
  <c r="C40" i="4" s="1"/>
  <c r="D39" i="4"/>
  <c r="C39" i="4" s="1"/>
  <c r="C43" i="4"/>
  <c r="C51" i="4"/>
  <c r="C62" i="4"/>
  <c r="D79" i="4"/>
  <c r="C79" i="4" s="1"/>
  <c r="C127" i="4"/>
  <c r="D69" i="4"/>
  <c r="C69" i="4" s="1"/>
  <c r="D133" i="4"/>
  <c r="C133" i="4" s="1"/>
  <c r="C171" i="4"/>
  <c r="D83" i="4"/>
  <c r="C83" i="4" s="1"/>
  <c r="C132" i="4"/>
  <c r="D75" i="4"/>
  <c r="C75" i="4" s="1"/>
  <c r="C71" i="4"/>
  <c r="C103" i="4"/>
  <c r="C100" i="4"/>
  <c r="D74" i="4"/>
  <c r="C74" i="4" s="1"/>
  <c r="D112" i="4"/>
  <c r="C112" i="4" s="1"/>
  <c r="C138" i="4"/>
  <c r="D118" i="4"/>
  <c r="C118" i="4" s="1"/>
  <c r="C160" i="4"/>
  <c r="D116" i="4"/>
  <c r="C116" i="4" s="1"/>
  <c r="C145" i="4"/>
  <c r="C110" i="4"/>
  <c r="D106" i="4"/>
  <c r="C106" i="4" s="1"/>
  <c r="D105" i="4"/>
  <c r="C105" i="4" s="1"/>
  <c r="C174" i="4"/>
  <c r="C10" i="4"/>
  <c r="D3" i="4"/>
  <c r="C3" i="4" s="1"/>
  <c r="D102" i="4"/>
  <c r="C102" i="4" s="1"/>
  <c r="D73" i="4"/>
  <c r="C73" i="4" s="1"/>
  <c r="C97" i="4"/>
  <c r="C85" i="4"/>
  <c r="D72" i="4"/>
  <c r="C72" i="4" s="1"/>
  <c r="C68" i="4"/>
  <c r="D7" i="4"/>
  <c r="C7" i="4" s="1"/>
  <c r="D6" i="4"/>
  <c r="C6" i="4" s="1"/>
  <c r="D5" i="4"/>
  <c r="C5" i="4" s="1"/>
  <c r="D4" i="4"/>
  <c r="C4" i="4" s="1"/>
  <c r="C29" i="4"/>
  <c r="C36" i="4"/>
  <c r="C21" i="4"/>
  <c r="E529" i="1"/>
  <c r="E519" i="1"/>
  <c r="E509" i="1"/>
  <c r="E499" i="1"/>
  <c r="E489" i="1"/>
  <c r="E479" i="1"/>
  <c r="E469" i="1"/>
  <c r="E459" i="1"/>
  <c r="E449" i="1"/>
  <c r="E439" i="1"/>
  <c r="E429" i="1"/>
  <c r="E419" i="1"/>
  <c r="E409" i="1"/>
  <c r="E399" i="1"/>
  <c r="E389" i="1"/>
  <c r="E379" i="1"/>
  <c r="E369" i="1"/>
  <c r="E359" i="1"/>
  <c r="E349" i="1"/>
  <c r="E339" i="1"/>
  <c r="E329" i="1"/>
  <c r="E319" i="1"/>
  <c r="E309" i="1"/>
  <c r="E299" i="1"/>
  <c r="E289" i="1"/>
  <c r="E279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28" i="1"/>
  <c r="D536" i="1"/>
  <c r="E536" i="1" s="1"/>
  <c r="D535" i="1"/>
  <c r="E535" i="1" s="1"/>
  <c r="D534" i="1"/>
  <c r="E534" i="1" s="1"/>
  <c r="D533" i="1"/>
  <c r="E533" i="1" s="1"/>
  <c r="D532" i="1"/>
  <c r="E532" i="1" s="1"/>
  <c r="D531" i="1"/>
  <c r="E531" i="1" s="1"/>
  <c r="D530" i="1"/>
  <c r="E530" i="1" s="1"/>
  <c r="D529" i="1"/>
  <c r="D528" i="1"/>
  <c r="E528" i="1" s="1"/>
  <c r="D527" i="1"/>
  <c r="E527" i="1" s="1"/>
  <c r="D526" i="1"/>
  <c r="E526" i="1" s="1"/>
  <c r="D525" i="1"/>
  <c r="E525" i="1" s="1"/>
  <c r="D524" i="1"/>
  <c r="E524" i="1" s="1"/>
  <c r="D523" i="1"/>
  <c r="E523" i="1" s="1"/>
  <c r="D522" i="1"/>
  <c r="E522" i="1" s="1"/>
  <c r="D521" i="1"/>
  <c r="E521" i="1" s="1"/>
  <c r="D520" i="1"/>
  <c r="E520" i="1" s="1"/>
  <c r="D519" i="1"/>
  <c r="D518" i="1"/>
  <c r="E518" i="1" s="1"/>
  <c r="D517" i="1"/>
  <c r="E517" i="1" s="1"/>
  <c r="D516" i="1"/>
  <c r="E516" i="1" s="1"/>
  <c r="D515" i="1"/>
  <c r="E515" i="1" s="1"/>
  <c r="D514" i="1"/>
  <c r="E514" i="1" s="1"/>
  <c r="D513" i="1"/>
  <c r="E513" i="1" s="1"/>
  <c r="D512" i="1"/>
  <c r="E512" i="1" s="1"/>
  <c r="D511" i="1"/>
  <c r="E511" i="1" s="1"/>
  <c r="D510" i="1"/>
  <c r="E510" i="1" s="1"/>
  <c r="D509" i="1"/>
  <c r="D508" i="1"/>
  <c r="E508" i="1" s="1"/>
  <c r="D507" i="1"/>
  <c r="E507" i="1" s="1"/>
  <c r="D506" i="1"/>
  <c r="E506" i="1" s="1"/>
  <c r="D505" i="1"/>
  <c r="E505" i="1" s="1"/>
  <c r="D504" i="1"/>
  <c r="E504" i="1" s="1"/>
  <c r="D503" i="1"/>
  <c r="E503" i="1" s="1"/>
  <c r="D502" i="1"/>
  <c r="E502" i="1" s="1"/>
  <c r="D501" i="1"/>
  <c r="E501" i="1" s="1"/>
  <c r="D500" i="1"/>
  <c r="E500" i="1" s="1"/>
  <c r="D499" i="1"/>
  <c r="D498" i="1"/>
  <c r="E498" i="1" s="1"/>
  <c r="D497" i="1"/>
  <c r="E497" i="1" s="1"/>
  <c r="D496" i="1"/>
  <c r="E496" i="1" s="1"/>
  <c r="D495" i="1"/>
  <c r="E495" i="1" s="1"/>
  <c r="D494" i="1"/>
  <c r="E494" i="1" s="1"/>
  <c r="D493" i="1"/>
  <c r="E493" i="1" s="1"/>
  <c r="D492" i="1"/>
  <c r="E492" i="1" s="1"/>
  <c r="D491" i="1"/>
  <c r="E491" i="1" s="1"/>
  <c r="D490" i="1"/>
  <c r="E490" i="1" s="1"/>
  <c r="D489" i="1"/>
  <c r="D488" i="1"/>
  <c r="E488" i="1" s="1"/>
  <c r="D487" i="1"/>
  <c r="E487" i="1" s="1"/>
  <c r="D486" i="1"/>
  <c r="E486" i="1" s="1"/>
  <c r="D485" i="1"/>
  <c r="E485" i="1" s="1"/>
  <c r="D484" i="1"/>
  <c r="E484" i="1" s="1"/>
  <c r="D483" i="1"/>
  <c r="E483" i="1" s="1"/>
  <c r="D482" i="1"/>
  <c r="E482" i="1" s="1"/>
  <c r="D481" i="1"/>
  <c r="E481" i="1" s="1"/>
  <c r="D480" i="1"/>
  <c r="E480" i="1" s="1"/>
  <c r="D479" i="1"/>
  <c r="D478" i="1"/>
  <c r="E478" i="1" s="1"/>
  <c r="D477" i="1"/>
  <c r="E477" i="1" s="1"/>
  <c r="D476" i="1"/>
  <c r="E476" i="1" s="1"/>
  <c r="D475" i="1"/>
  <c r="E475" i="1" s="1"/>
  <c r="D474" i="1"/>
  <c r="E474" i="1" s="1"/>
  <c r="D473" i="1"/>
  <c r="E473" i="1" s="1"/>
  <c r="D472" i="1"/>
  <c r="E472" i="1" s="1"/>
  <c r="D471" i="1"/>
  <c r="E471" i="1" s="1"/>
  <c r="D470" i="1"/>
  <c r="E470" i="1" s="1"/>
  <c r="D469" i="1"/>
  <c r="D468" i="1"/>
  <c r="E468" i="1" s="1"/>
  <c r="D467" i="1"/>
  <c r="E467" i="1" s="1"/>
  <c r="D466" i="1"/>
  <c r="E466" i="1" s="1"/>
  <c r="D465" i="1"/>
  <c r="E465" i="1" s="1"/>
  <c r="D464" i="1"/>
  <c r="E464" i="1" s="1"/>
  <c r="D463" i="1"/>
  <c r="E463" i="1" s="1"/>
  <c r="D462" i="1"/>
  <c r="E462" i="1" s="1"/>
  <c r="D461" i="1"/>
  <c r="E461" i="1" s="1"/>
  <c r="D460" i="1"/>
  <c r="E460" i="1" s="1"/>
  <c r="D459" i="1"/>
  <c r="D458" i="1"/>
  <c r="E458" i="1" s="1"/>
  <c r="D457" i="1"/>
  <c r="E457" i="1" s="1"/>
  <c r="D456" i="1"/>
  <c r="E456" i="1" s="1"/>
  <c r="D455" i="1"/>
  <c r="E455" i="1" s="1"/>
  <c r="D454" i="1"/>
  <c r="E454" i="1" s="1"/>
  <c r="D453" i="1"/>
  <c r="E453" i="1" s="1"/>
  <c r="D452" i="1"/>
  <c r="E452" i="1" s="1"/>
  <c r="D451" i="1"/>
  <c r="E451" i="1" s="1"/>
  <c r="D450" i="1"/>
  <c r="E450" i="1" s="1"/>
  <c r="D449" i="1"/>
  <c r="D448" i="1"/>
  <c r="E448" i="1" s="1"/>
  <c r="D447" i="1"/>
  <c r="E447" i="1" s="1"/>
  <c r="D446" i="1"/>
  <c r="E446" i="1" s="1"/>
  <c r="D445" i="1"/>
  <c r="E445" i="1" s="1"/>
  <c r="D444" i="1"/>
  <c r="E444" i="1" s="1"/>
  <c r="D443" i="1"/>
  <c r="E443" i="1" s="1"/>
  <c r="D442" i="1"/>
  <c r="E442" i="1" s="1"/>
  <c r="D441" i="1"/>
  <c r="E441" i="1" s="1"/>
  <c r="D440" i="1"/>
  <c r="E440" i="1" s="1"/>
  <c r="D439" i="1"/>
  <c r="D438" i="1"/>
  <c r="E438" i="1" s="1"/>
  <c r="D437" i="1"/>
  <c r="E437" i="1" s="1"/>
  <c r="D436" i="1"/>
  <c r="E436" i="1" s="1"/>
  <c r="D435" i="1"/>
  <c r="E435" i="1" s="1"/>
  <c r="D434" i="1"/>
  <c r="E434" i="1" s="1"/>
  <c r="D433" i="1"/>
  <c r="E433" i="1" s="1"/>
  <c r="D432" i="1"/>
  <c r="E432" i="1" s="1"/>
  <c r="D431" i="1"/>
  <c r="E431" i="1" s="1"/>
  <c r="D430" i="1"/>
  <c r="E430" i="1" s="1"/>
  <c r="D429" i="1"/>
  <c r="D428" i="1"/>
  <c r="E428" i="1" s="1"/>
  <c r="D427" i="1"/>
  <c r="E427" i="1" s="1"/>
  <c r="D426" i="1"/>
  <c r="E426" i="1" s="1"/>
  <c r="D425" i="1"/>
  <c r="E425" i="1" s="1"/>
  <c r="D424" i="1"/>
  <c r="E424" i="1" s="1"/>
  <c r="D423" i="1"/>
  <c r="E423" i="1" s="1"/>
  <c r="D422" i="1"/>
  <c r="E422" i="1" s="1"/>
  <c r="D421" i="1"/>
  <c r="E421" i="1" s="1"/>
  <c r="D420" i="1"/>
  <c r="E420" i="1" s="1"/>
  <c r="D419" i="1"/>
  <c r="D418" i="1"/>
  <c r="E418" i="1" s="1"/>
  <c r="D417" i="1"/>
  <c r="E417" i="1" s="1"/>
  <c r="D416" i="1"/>
  <c r="E416" i="1" s="1"/>
  <c r="D415" i="1"/>
  <c r="E415" i="1" s="1"/>
  <c r="D414" i="1"/>
  <c r="E414" i="1" s="1"/>
  <c r="D413" i="1"/>
  <c r="E413" i="1" s="1"/>
  <c r="D412" i="1"/>
  <c r="E412" i="1" s="1"/>
  <c r="D411" i="1"/>
  <c r="E411" i="1" s="1"/>
  <c r="D410" i="1"/>
  <c r="E410" i="1" s="1"/>
  <c r="D409" i="1"/>
  <c r="D408" i="1"/>
  <c r="E408" i="1" s="1"/>
  <c r="D407" i="1"/>
  <c r="E407" i="1" s="1"/>
  <c r="D406" i="1"/>
  <c r="E406" i="1" s="1"/>
  <c r="D405" i="1"/>
  <c r="E405" i="1" s="1"/>
  <c r="D404" i="1"/>
  <c r="E404" i="1" s="1"/>
  <c r="D403" i="1"/>
  <c r="E403" i="1" s="1"/>
  <c r="D402" i="1"/>
  <c r="E402" i="1" s="1"/>
  <c r="D401" i="1"/>
  <c r="E401" i="1" s="1"/>
  <c r="D400" i="1"/>
  <c r="E400" i="1" s="1"/>
  <c r="D399" i="1"/>
  <c r="D398" i="1"/>
  <c r="E398" i="1" s="1"/>
  <c r="D397" i="1"/>
  <c r="E397" i="1" s="1"/>
  <c r="D396" i="1"/>
  <c r="E396" i="1" s="1"/>
  <c r="D395" i="1"/>
  <c r="E395" i="1" s="1"/>
  <c r="D394" i="1"/>
  <c r="E394" i="1" s="1"/>
  <c r="D393" i="1"/>
  <c r="E393" i="1" s="1"/>
  <c r="D392" i="1"/>
  <c r="E392" i="1" s="1"/>
  <c r="D391" i="1"/>
  <c r="E391" i="1" s="1"/>
  <c r="D390" i="1"/>
  <c r="E390" i="1" s="1"/>
  <c r="D389" i="1"/>
  <c r="D388" i="1"/>
  <c r="E388" i="1" s="1"/>
  <c r="D387" i="1"/>
  <c r="E387" i="1" s="1"/>
  <c r="D386" i="1"/>
  <c r="E386" i="1" s="1"/>
  <c r="D385" i="1"/>
  <c r="E385" i="1" s="1"/>
  <c r="D384" i="1"/>
  <c r="E384" i="1" s="1"/>
  <c r="D383" i="1"/>
  <c r="E383" i="1" s="1"/>
  <c r="D382" i="1"/>
  <c r="E382" i="1" s="1"/>
  <c r="D381" i="1"/>
  <c r="E381" i="1" s="1"/>
  <c r="D380" i="1"/>
  <c r="E380" i="1" s="1"/>
  <c r="D379" i="1"/>
  <c r="D378" i="1"/>
  <c r="E378" i="1" s="1"/>
  <c r="D377" i="1"/>
  <c r="E377" i="1" s="1"/>
  <c r="D376" i="1"/>
  <c r="E376" i="1" s="1"/>
  <c r="D375" i="1"/>
  <c r="E375" i="1" s="1"/>
  <c r="D374" i="1"/>
  <c r="E374" i="1" s="1"/>
  <c r="D373" i="1"/>
  <c r="E373" i="1" s="1"/>
  <c r="D372" i="1"/>
  <c r="E372" i="1" s="1"/>
  <c r="D371" i="1"/>
  <c r="E371" i="1" s="1"/>
  <c r="D370" i="1"/>
  <c r="E370" i="1" s="1"/>
  <c r="D369" i="1"/>
  <c r="D368" i="1"/>
  <c r="E368" i="1" s="1"/>
  <c r="D367" i="1"/>
  <c r="E367" i="1" s="1"/>
  <c r="D366" i="1"/>
  <c r="E366" i="1" s="1"/>
  <c r="D365" i="1"/>
  <c r="E365" i="1" s="1"/>
  <c r="D364" i="1"/>
  <c r="E364" i="1" s="1"/>
  <c r="D363" i="1"/>
  <c r="E363" i="1" s="1"/>
  <c r="D362" i="1"/>
  <c r="E362" i="1" s="1"/>
  <c r="D361" i="1"/>
  <c r="E361" i="1" s="1"/>
  <c r="D360" i="1"/>
  <c r="E360" i="1" s="1"/>
  <c r="D359" i="1"/>
  <c r="D358" i="1"/>
  <c r="E358" i="1" s="1"/>
  <c r="D357" i="1"/>
  <c r="E357" i="1" s="1"/>
  <c r="D356" i="1"/>
  <c r="E356" i="1" s="1"/>
  <c r="D355" i="1"/>
  <c r="E355" i="1" s="1"/>
  <c r="D354" i="1"/>
  <c r="E354" i="1" s="1"/>
  <c r="D353" i="1"/>
  <c r="E353" i="1" s="1"/>
  <c r="D352" i="1"/>
  <c r="E352" i="1" s="1"/>
  <c r="D351" i="1"/>
  <c r="E351" i="1" s="1"/>
  <c r="D350" i="1"/>
  <c r="E350" i="1" s="1"/>
  <c r="D349" i="1"/>
  <c r="D348" i="1"/>
  <c r="E348" i="1" s="1"/>
  <c r="D347" i="1"/>
  <c r="E347" i="1" s="1"/>
  <c r="D346" i="1"/>
  <c r="E346" i="1" s="1"/>
  <c r="D345" i="1"/>
  <c r="E345" i="1" s="1"/>
  <c r="D344" i="1"/>
  <c r="E344" i="1" s="1"/>
  <c r="D343" i="1"/>
  <c r="E343" i="1" s="1"/>
  <c r="D342" i="1"/>
  <c r="E342" i="1" s="1"/>
  <c r="D341" i="1"/>
  <c r="E341" i="1" s="1"/>
  <c r="D340" i="1"/>
  <c r="E340" i="1" s="1"/>
  <c r="D339" i="1"/>
  <c r="D338" i="1"/>
  <c r="E338" i="1" s="1"/>
  <c r="D337" i="1"/>
  <c r="E337" i="1" s="1"/>
  <c r="D336" i="1"/>
  <c r="E336" i="1" s="1"/>
  <c r="D335" i="1"/>
  <c r="E335" i="1" s="1"/>
  <c r="D334" i="1"/>
  <c r="E334" i="1" s="1"/>
  <c r="D333" i="1"/>
  <c r="E333" i="1" s="1"/>
  <c r="D332" i="1"/>
  <c r="E332" i="1" s="1"/>
  <c r="D331" i="1"/>
  <c r="E331" i="1" s="1"/>
  <c r="D330" i="1"/>
  <c r="E330" i="1" s="1"/>
  <c r="D329" i="1"/>
  <c r="D328" i="1"/>
  <c r="E328" i="1" s="1"/>
  <c r="D327" i="1"/>
  <c r="E327" i="1" s="1"/>
  <c r="D326" i="1"/>
  <c r="E326" i="1" s="1"/>
  <c r="D325" i="1"/>
  <c r="E325" i="1" s="1"/>
  <c r="D324" i="1"/>
  <c r="E324" i="1" s="1"/>
  <c r="D323" i="1"/>
  <c r="E323" i="1" s="1"/>
  <c r="D322" i="1"/>
  <c r="E322" i="1" s="1"/>
  <c r="D321" i="1"/>
  <c r="E321" i="1" s="1"/>
  <c r="D320" i="1"/>
  <c r="E320" i="1" s="1"/>
  <c r="D319" i="1"/>
  <c r="D318" i="1"/>
  <c r="E318" i="1" s="1"/>
  <c r="D317" i="1"/>
  <c r="E317" i="1" s="1"/>
  <c r="D316" i="1"/>
  <c r="E316" i="1" s="1"/>
  <c r="D315" i="1"/>
  <c r="E315" i="1" s="1"/>
  <c r="D314" i="1"/>
  <c r="E314" i="1" s="1"/>
  <c r="D313" i="1"/>
  <c r="E313" i="1" s="1"/>
  <c r="D312" i="1"/>
  <c r="E312" i="1" s="1"/>
  <c r="D311" i="1"/>
  <c r="E311" i="1" s="1"/>
  <c r="D310" i="1"/>
  <c r="E310" i="1" s="1"/>
  <c r="D309" i="1"/>
  <c r="D308" i="1"/>
  <c r="E308" i="1" s="1"/>
  <c r="D307" i="1"/>
  <c r="E307" i="1" s="1"/>
  <c r="D306" i="1"/>
  <c r="E306" i="1" s="1"/>
  <c r="D305" i="1"/>
  <c r="E305" i="1" s="1"/>
  <c r="D304" i="1"/>
  <c r="E304" i="1" s="1"/>
  <c r="D303" i="1"/>
  <c r="E303" i="1" s="1"/>
  <c r="D302" i="1"/>
  <c r="E302" i="1" s="1"/>
  <c r="D301" i="1"/>
  <c r="E301" i="1" s="1"/>
  <c r="D300" i="1"/>
  <c r="E300" i="1" s="1"/>
  <c r="D299" i="1"/>
  <c r="D298" i="1"/>
  <c r="E298" i="1" s="1"/>
  <c r="D297" i="1"/>
  <c r="E297" i="1" s="1"/>
  <c r="D296" i="1"/>
  <c r="E296" i="1" s="1"/>
  <c r="D295" i="1"/>
  <c r="E295" i="1" s="1"/>
  <c r="D294" i="1"/>
  <c r="E294" i="1" s="1"/>
  <c r="D293" i="1"/>
  <c r="E293" i="1" s="1"/>
  <c r="D292" i="1"/>
  <c r="E292" i="1" s="1"/>
  <c r="D291" i="1"/>
  <c r="E291" i="1" s="1"/>
  <c r="D290" i="1"/>
  <c r="E290" i="1" s="1"/>
  <c r="D289" i="1"/>
  <c r="D288" i="1"/>
  <c r="E288" i="1" s="1"/>
  <c r="D287" i="1"/>
  <c r="E287" i="1" s="1"/>
  <c r="D286" i="1"/>
  <c r="E286" i="1" s="1"/>
  <c r="D285" i="1"/>
  <c r="E285" i="1" s="1"/>
  <c r="D284" i="1"/>
  <c r="E284" i="1" s="1"/>
  <c r="D283" i="1"/>
  <c r="E283" i="1" s="1"/>
  <c r="D282" i="1"/>
  <c r="E282" i="1" s="1"/>
  <c r="D281" i="1"/>
  <c r="E281" i="1" s="1"/>
  <c r="D280" i="1"/>
  <c r="E280" i="1" s="1"/>
  <c r="D279" i="1"/>
  <c r="D278" i="1"/>
  <c r="E278" i="1" s="1"/>
  <c r="D277" i="1"/>
  <c r="E277" i="1" s="1"/>
  <c r="D276" i="1"/>
  <c r="E276" i="1" s="1"/>
  <c r="D275" i="1"/>
  <c r="E275" i="1" s="1"/>
  <c r="D274" i="1"/>
  <c r="E274" i="1" s="1"/>
  <c r="D273" i="1"/>
  <c r="E273" i="1" s="1"/>
  <c r="D2" i="1"/>
  <c r="E2" i="1" s="1"/>
  <c r="D28" i="1"/>
  <c r="D36" i="1"/>
  <c r="E36" i="1" s="1"/>
  <c r="D35" i="1"/>
  <c r="E35" i="1" s="1"/>
  <c r="D34" i="1"/>
  <c r="E34" i="1" s="1"/>
  <c r="D33" i="1"/>
  <c r="E33" i="1" s="1"/>
  <c r="D32" i="1"/>
  <c r="E32" i="1" s="1"/>
  <c r="D31" i="1"/>
  <c r="E31" i="1" s="1"/>
  <c r="D30" i="1"/>
  <c r="E30" i="1" s="1"/>
  <c r="D29" i="1"/>
  <c r="E29" i="1" s="1"/>
  <c r="D27" i="1"/>
  <c r="E27" i="1" s="1"/>
  <c r="D26" i="1"/>
  <c r="E26" i="1" s="1"/>
  <c r="D25" i="1"/>
  <c r="E25" i="1" s="1"/>
  <c r="D24" i="1"/>
  <c r="E24" i="1" s="1"/>
  <c r="D23" i="1"/>
  <c r="E23" i="1" s="1"/>
  <c r="D22" i="1"/>
  <c r="E22" i="1" s="1"/>
  <c r="D21" i="1"/>
  <c r="E21" i="1" s="1"/>
  <c r="D20" i="1"/>
  <c r="E20" i="1" s="1"/>
  <c r="D19" i="1"/>
  <c r="E19" i="1" s="1"/>
  <c r="D18" i="1"/>
  <c r="E18" i="1" s="1"/>
  <c r="D17" i="1"/>
  <c r="E17" i="1" s="1"/>
  <c r="D16" i="1"/>
  <c r="E16" i="1" s="1"/>
  <c r="D15" i="1"/>
  <c r="E15" i="1" s="1"/>
  <c r="D14" i="1"/>
  <c r="E14" i="1" s="1"/>
  <c r="D13" i="1"/>
  <c r="E13" i="1" s="1"/>
  <c r="D12" i="1"/>
  <c r="E12" i="1" s="1"/>
  <c r="D11" i="1"/>
  <c r="E11" i="1" s="1"/>
  <c r="D10" i="1"/>
  <c r="E10" i="1" s="1"/>
  <c r="D9" i="1"/>
  <c r="E9" i="1" s="1"/>
  <c r="D8" i="1"/>
  <c r="E8" i="1" s="1"/>
  <c r="D7" i="1"/>
  <c r="E7" i="1" s="1"/>
  <c r="D6" i="1"/>
  <c r="E6" i="1" s="1"/>
  <c r="D5" i="1"/>
  <c r="E5" i="1" s="1"/>
  <c r="D4" i="1"/>
  <c r="E4" i="1" s="1"/>
  <c r="D3" i="1"/>
  <c r="E3" i="1" s="1"/>
  <c r="D272" i="1"/>
  <c r="E272" i="1" s="1"/>
  <c r="D271" i="1"/>
  <c r="E271" i="1" s="1"/>
  <c r="D270" i="1"/>
  <c r="E270" i="1" s="1"/>
  <c r="D269" i="1"/>
  <c r="E269" i="1" s="1"/>
  <c r="D268" i="1"/>
  <c r="E268" i="1" s="1"/>
  <c r="D267" i="1"/>
  <c r="E267" i="1" s="1"/>
  <c r="D266" i="1"/>
  <c r="E266" i="1" s="1"/>
  <c r="D265" i="1"/>
  <c r="E265" i="1" s="1"/>
  <c r="D264" i="1"/>
  <c r="E264" i="1" s="1"/>
  <c r="D263" i="1"/>
  <c r="E263" i="1" s="1"/>
  <c r="D262" i="1"/>
  <c r="E262" i="1" s="1"/>
  <c r="D261" i="1"/>
  <c r="E261" i="1" s="1"/>
  <c r="D260" i="1"/>
  <c r="E260" i="1" s="1"/>
  <c r="D259" i="1"/>
  <c r="E259" i="1" s="1"/>
  <c r="D258" i="1"/>
  <c r="E258" i="1" s="1"/>
  <c r="D257" i="1"/>
  <c r="E257" i="1" s="1"/>
  <c r="D256" i="1"/>
  <c r="E256" i="1" s="1"/>
  <c r="D255" i="1"/>
  <c r="E255" i="1" s="1"/>
  <c r="D254" i="1"/>
  <c r="E254" i="1" s="1"/>
  <c r="D253" i="1"/>
  <c r="E253" i="1" s="1"/>
  <c r="D252" i="1"/>
  <c r="E252" i="1" s="1"/>
  <c r="D251" i="1"/>
  <c r="E251" i="1" s="1"/>
  <c r="D250" i="1"/>
  <c r="E250" i="1" s="1"/>
  <c r="D249" i="1"/>
  <c r="E249" i="1" s="1"/>
  <c r="D248" i="1"/>
  <c r="E248" i="1" s="1"/>
  <c r="D247" i="1"/>
  <c r="E247" i="1" s="1"/>
  <c r="D246" i="1"/>
  <c r="E246" i="1" s="1"/>
  <c r="D245" i="1"/>
  <c r="E245" i="1" s="1"/>
  <c r="D244" i="1"/>
  <c r="E244" i="1" s="1"/>
  <c r="D243" i="1"/>
  <c r="E243" i="1" s="1"/>
  <c r="D242" i="1"/>
  <c r="E242" i="1" s="1"/>
  <c r="D241" i="1"/>
  <c r="E241" i="1" s="1"/>
  <c r="D240" i="1"/>
  <c r="E240" i="1" s="1"/>
  <c r="D239" i="1"/>
  <c r="E239" i="1" s="1"/>
  <c r="D238" i="1"/>
  <c r="E238" i="1" s="1"/>
  <c r="D237" i="1"/>
  <c r="E237" i="1" s="1"/>
  <c r="D236" i="1"/>
  <c r="E236" i="1" s="1"/>
  <c r="D235" i="1"/>
  <c r="E235" i="1" s="1"/>
  <c r="D234" i="1"/>
  <c r="E234" i="1" s="1"/>
  <c r="D233" i="1"/>
  <c r="E233" i="1" s="1"/>
  <c r="D232" i="1"/>
  <c r="E232" i="1" s="1"/>
  <c r="D231" i="1"/>
  <c r="E231" i="1" s="1"/>
  <c r="D230" i="1"/>
  <c r="E230" i="1" s="1"/>
  <c r="D229" i="1"/>
  <c r="E229" i="1" s="1"/>
  <c r="D228" i="1"/>
  <c r="E228" i="1" s="1"/>
  <c r="D227" i="1"/>
  <c r="E227" i="1" s="1"/>
  <c r="D226" i="1"/>
  <c r="E226" i="1" s="1"/>
  <c r="D225" i="1"/>
  <c r="E225" i="1" s="1"/>
  <c r="D224" i="1"/>
  <c r="E224" i="1" s="1"/>
  <c r="D223" i="1"/>
  <c r="E223" i="1" s="1"/>
  <c r="D222" i="1"/>
  <c r="E222" i="1" s="1"/>
  <c r="D221" i="1"/>
  <c r="E221" i="1" s="1"/>
  <c r="D220" i="1"/>
  <c r="E220" i="1" s="1"/>
  <c r="D219" i="1"/>
  <c r="E219" i="1" s="1"/>
  <c r="D218" i="1"/>
  <c r="E218" i="1" s="1"/>
  <c r="D217" i="1"/>
  <c r="E217" i="1" s="1"/>
  <c r="D216" i="1"/>
  <c r="E216" i="1" s="1"/>
  <c r="D215" i="1"/>
  <c r="E215" i="1" s="1"/>
  <c r="D214" i="1"/>
  <c r="E214" i="1" s="1"/>
  <c r="D213" i="1"/>
  <c r="E213" i="1" s="1"/>
  <c r="D212" i="1"/>
  <c r="E212" i="1" s="1"/>
  <c r="D211" i="1"/>
  <c r="E211" i="1" s="1"/>
  <c r="D210" i="1"/>
  <c r="E210" i="1" s="1"/>
  <c r="D209" i="1"/>
  <c r="E209" i="1" s="1"/>
  <c r="D208" i="1"/>
  <c r="E208" i="1" s="1"/>
  <c r="D207" i="1"/>
  <c r="E207" i="1" s="1"/>
  <c r="D206" i="1"/>
  <c r="E206" i="1" s="1"/>
  <c r="D205" i="1"/>
  <c r="E205" i="1" s="1"/>
  <c r="D204" i="1"/>
  <c r="E204" i="1" s="1"/>
  <c r="D203" i="1"/>
  <c r="E203" i="1" s="1"/>
  <c r="D202" i="1"/>
  <c r="E202" i="1" s="1"/>
  <c r="D201" i="1"/>
  <c r="E201" i="1" s="1"/>
  <c r="D200" i="1"/>
  <c r="E200" i="1" s="1"/>
  <c r="D199" i="1"/>
  <c r="E199" i="1" s="1"/>
  <c r="D198" i="1"/>
  <c r="E198" i="1" s="1"/>
  <c r="D197" i="1"/>
  <c r="E197" i="1" s="1"/>
  <c r="D196" i="1"/>
  <c r="E196" i="1" s="1"/>
  <c r="D195" i="1"/>
  <c r="E195" i="1" s="1"/>
  <c r="D194" i="1"/>
  <c r="E194" i="1" s="1"/>
  <c r="D193" i="1"/>
  <c r="E193" i="1" s="1"/>
  <c r="D192" i="1"/>
  <c r="E192" i="1" s="1"/>
  <c r="D191" i="1"/>
  <c r="E191" i="1" s="1"/>
  <c r="D190" i="1"/>
  <c r="E190" i="1" s="1"/>
  <c r="D189" i="1"/>
  <c r="E189" i="1" s="1"/>
  <c r="D188" i="1"/>
  <c r="E188" i="1" s="1"/>
  <c r="D187" i="1"/>
  <c r="E187" i="1" s="1"/>
  <c r="D186" i="1"/>
  <c r="E186" i="1" s="1"/>
  <c r="D185" i="1"/>
  <c r="E185" i="1" s="1"/>
  <c r="D184" i="1"/>
  <c r="E184" i="1" s="1"/>
  <c r="D183" i="1"/>
  <c r="E183" i="1" s="1"/>
  <c r="D182" i="1"/>
  <c r="E182" i="1" s="1"/>
  <c r="D181" i="1"/>
  <c r="E181" i="1" s="1"/>
  <c r="D180" i="1"/>
  <c r="E180" i="1" s="1"/>
  <c r="D179" i="1"/>
  <c r="E179" i="1" s="1"/>
  <c r="D178" i="1"/>
  <c r="E178" i="1" s="1"/>
  <c r="D177" i="1"/>
  <c r="E177" i="1" s="1"/>
  <c r="D176" i="1"/>
  <c r="E176" i="1" s="1"/>
  <c r="D175" i="1"/>
  <c r="E175" i="1" s="1"/>
  <c r="D174" i="1"/>
  <c r="E174" i="1" s="1"/>
  <c r="D173" i="1"/>
  <c r="E173" i="1" s="1"/>
  <c r="D172" i="1"/>
  <c r="E172" i="1" s="1"/>
  <c r="D171" i="1"/>
  <c r="E171" i="1" s="1"/>
  <c r="D170" i="1"/>
  <c r="E170" i="1" s="1"/>
  <c r="D169" i="1"/>
  <c r="E169" i="1" s="1"/>
  <c r="D168" i="1"/>
  <c r="E168" i="1" s="1"/>
  <c r="D167" i="1"/>
  <c r="E167" i="1" s="1"/>
  <c r="D166" i="1"/>
  <c r="E166" i="1" s="1"/>
  <c r="D165" i="1"/>
  <c r="E165" i="1" s="1"/>
  <c r="D164" i="1"/>
  <c r="E164" i="1" s="1"/>
  <c r="D163" i="1"/>
  <c r="E163" i="1" s="1"/>
  <c r="D162" i="1"/>
  <c r="E162" i="1" s="1"/>
  <c r="D161" i="1"/>
  <c r="E161" i="1" s="1"/>
  <c r="D160" i="1"/>
  <c r="E160" i="1" s="1"/>
  <c r="D159" i="1"/>
  <c r="E159" i="1" s="1"/>
  <c r="D158" i="1"/>
  <c r="E158" i="1" s="1"/>
  <c r="D157" i="1"/>
  <c r="E157" i="1" s="1"/>
  <c r="D156" i="1"/>
  <c r="E156" i="1" s="1"/>
  <c r="D155" i="1"/>
  <c r="E155" i="1" s="1"/>
  <c r="D154" i="1"/>
  <c r="E154" i="1" s="1"/>
  <c r="D153" i="1"/>
  <c r="E153" i="1" s="1"/>
  <c r="D152" i="1"/>
  <c r="E152" i="1" s="1"/>
  <c r="D151" i="1"/>
  <c r="E151" i="1" s="1"/>
  <c r="D150" i="1"/>
  <c r="E150" i="1" s="1"/>
  <c r="D149" i="1"/>
  <c r="E149" i="1" s="1"/>
  <c r="D148" i="1"/>
  <c r="E148" i="1" s="1"/>
  <c r="D147" i="1"/>
  <c r="E147" i="1" s="1"/>
  <c r="D146" i="1"/>
  <c r="E146" i="1" s="1"/>
  <c r="D145" i="1"/>
  <c r="E145" i="1" s="1"/>
  <c r="D144" i="1"/>
  <c r="E144" i="1" s="1"/>
  <c r="D143" i="1"/>
  <c r="E143" i="1" s="1"/>
  <c r="D142" i="1"/>
  <c r="E142" i="1" s="1"/>
  <c r="D141" i="1"/>
  <c r="E141" i="1" s="1"/>
  <c r="D140" i="1"/>
  <c r="E140" i="1" s="1"/>
  <c r="D139" i="1"/>
  <c r="E139" i="1" s="1"/>
  <c r="D138" i="1"/>
  <c r="E138" i="1" s="1"/>
  <c r="D137" i="1"/>
  <c r="E137" i="1" s="1"/>
  <c r="D136" i="1"/>
  <c r="E136" i="1" s="1"/>
  <c r="D135" i="1"/>
  <c r="E135" i="1" s="1"/>
  <c r="D134" i="1"/>
  <c r="E134" i="1" s="1"/>
  <c r="D133" i="1"/>
  <c r="E133" i="1" s="1"/>
  <c r="D132" i="1"/>
  <c r="E132" i="1" s="1"/>
  <c r="D131" i="1"/>
  <c r="E131" i="1" s="1"/>
  <c r="D130" i="1"/>
  <c r="E130" i="1" s="1"/>
  <c r="D129" i="1"/>
  <c r="E129" i="1" s="1"/>
  <c r="D128" i="1"/>
  <c r="E128" i="1" s="1"/>
  <c r="D127" i="1"/>
  <c r="E127" i="1" s="1"/>
  <c r="D126" i="1"/>
  <c r="E126" i="1" s="1"/>
  <c r="D125" i="1"/>
  <c r="E125" i="1" s="1"/>
  <c r="D124" i="1"/>
  <c r="E124" i="1" s="1"/>
  <c r="D123" i="1"/>
  <c r="E123" i="1" s="1"/>
  <c r="D122" i="1"/>
  <c r="E122" i="1" s="1"/>
  <c r="D121" i="1"/>
  <c r="E121" i="1" s="1"/>
  <c r="D120" i="1"/>
  <c r="E120" i="1" s="1"/>
  <c r="D119" i="1"/>
  <c r="E119" i="1" s="1"/>
  <c r="D118" i="1"/>
  <c r="E118" i="1" s="1"/>
  <c r="D117" i="1"/>
  <c r="E117" i="1" s="1"/>
  <c r="D116" i="1"/>
  <c r="E116" i="1" s="1"/>
  <c r="D115" i="1"/>
  <c r="E115" i="1" s="1"/>
  <c r="D114" i="1"/>
  <c r="E114" i="1" s="1"/>
  <c r="D113" i="1"/>
  <c r="E113" i="1" s="1"/>
  <c r="D112" i="1"/>
  <c r="E112" i="1" s="1"/>
  <c r="D111" i="1"/>
  <c r="E111" i="1" s="1"/>
  <c r="D110" i="1"/>
  <c r="E110" i="1" s="1"/>
  <c r="D109" i="1"/>
  <c r="E109" i="1" s="1"/>
  <c r="D108" i="1"/>
  <c r="E108" i="1" s="1"/>
  <c r="D107" i="1"/>
  <c r="E107" i="1" s="1"/>
  <c r="D106" i="1"/>
  <c r="E106" i="1" s="1"/>
  <c r="D105" i="1"/>
  <c r="E105" i="1" s="1"/>
  <c r="D104" i="1"/>
  <c r="E104" i="1" s="1"/>
  <c r="D103" i="1"/>
  <c r="E103" i="1" s="1"/>
  <c r="D102" i="1"/>
  <c r="E102" i="1" s="1"/>
  <c r="D101" i="1"/>
  <c r="E101" i="1" s="1"/>
  <c r="D100" i="1"/>
  <c r="E100" i="1" s="1"/>
  <c r="D99" i="1"/>
  <c r="E99" i="1" s="1"/>
  <c r="D98" i="1"/>
  <c r="E98" i="1" s="1"/>
  <c r="D97" i="1"/>
  <c r="E97" i="1" s="1"/>
  <c r="D96" i="1"/>
  <c r="E96" i="1" s="1"/>
  <c r="D95" i="1"/>
  <c r="E95" i="1" s="1"/>
  <c r="D94" i="1"/>
  <c r="E94" i="1" s="1"/>
  <c r="D93" i="1"/>
  <c r="E93" i="1" s="1"/>
  <c r="D92" i="1"/>
  <c r="E92" i="1" s="1"/>
  <c r="D91" i="1"/>
  <c r="E91" i="1" s="1"/>
  <c r="D90" i="1"/>
  <c r="E90" i="1" s="1"/>
  <c r="D89" i="1"/>
  <c r="E89" i="1" s="1"/>
  <c r="D88" i="1"/>
  <c r="E88" i="1" s="1"/>
  <c r="D87" i="1"/>
  <c r="E87" i="1" s="1"/>
  <c r="D86" i="1"/>
  <c r="E86" i="1" s="1"/>
  <c r="D85" i="1"/>
  <c r="E85" i="1" s="1"/>
  <c r="D84" i="1"/>
  <c r="E84" i="1" s="1"/>
  <c r="D83" i="1"/>
  <c r="E83" i="1" s="1"/>
  <c r="D82" i="1"/>
  <c r="E82" i="1" s="1"/>
  <c r="D81" i="1"/>
  <c r="E81" i="1" s="1"/>
  <c r="D80" i="1"/>
  <c r="E80" i="1" s="1"/>
  <c r="D79" i="1"/>
  <c r="E79" i="1" s="1"/>
  <c r="D78" i="1"/>
  <c r="E78" i="1" s="1"/>
  <c r="D77" i="1"/>
  <c r="E77" i="1" s="1"/>
  <c r="D76" i="1"/>
  <c r="E76" i="1" s="1"/>
  <c r="D75" i="1"/>
  <c r="E75" i="1" s="1"/>
  <c r="D74" i="1"/>
  <c r="E74" i="1" s="1"/>
  <c r="D73" i="1"/>
  <c r="E73" i="1" s="1"/>
  <c r="D72" i="1"/>
  <c r="E72" i="1" s="1"/>
  <c r="D71" i="1"/>
  <c r="E71" i="1" s="1"/>
  <c r="D70" i="1"/>
  <c r="E70" i="1" s="1"/>
  <c r="D69" i="1"/>
  <c r="E69" i="1" s="1"/>
  <c r="D68" i="1"/>
  <c r="E68" i="1" s="1"/>
  <c r="D67" i="1"/>
  <c r="E67" i="1" s="1"/>
  <c r="D66" i="1"/>
  <c r="E66" i="1" s="1"/>
  <c r="D65" i="1"/>
  <c r="E65" i="1" s="1"/>
  <c r="D64" i="1"/>
  <c r="E64" i="1" s="1"/>
  <c r="D63" i="1"/>
  <c r="E63" i="1" s="1"/>
  <c r="D62" i="1"/>
  <c r="E62" i="1" s="1"/>
  <c r="D61" i="1"/>
  <c r="E61" i="1" s="1"/>
  <c r="D60" i="1"/>
  <c r="E60" i="1" s="1"/>
  <c r="D59" i="1"/>
  <c r="E59" i="1" s="1"/>
  <c r="D58" i="1"/>
  <c r="E58" i="1" s="1"/>
  <c r="D57" i="1"/>
  <c r="E57" i="1" s="1"/>
  <c r="D56" i="1"/>
  <c r="E56" i="1" s="1"/>
  <c r="D55" i="1"/>
  <c r="E55" i="1" s="1"/>
  <c r="D54" i="1"/>
  <c r="E54" i="1" s="1"/>
  <c r="D53" i="1"/>
  <c r="E53" i="1" s="1"/>
  <c r="D52" i="1"/>
  <c r="E52" i="1" s="1"/>
  <c r="D51" i="1"/>
  <c r="E51" i="1" s="1"/>
  <c r="D50" i="1"/>
  <c r="E50" i="1" s="1"/>
</calcChain>
</file>

<file path=xl/sharedStrings.xml><?xml version="1.0" encoding="utf-8"?>
<sst xmlns="http://schemas.openxmlformats.org/spreadsheetml/2006/main" count="821" uniqueCount="653">
  <si>
    <t>CALL CLEAR</t>
  </si>
  <si>
    <t>NEXT I</t>
  </si>
  <si>
    <t>RANDOMIZE</t>
  </si>
  <si>
    <t>FOR I=1 TO 5</t>
  </si>
  <si>
    <t>COMMANDS</t>
  </si>
  <si>
    <t>INIT</t>
  </si>
  <si>
    <t>LABEL</t>
  </si>
  <si>
    <t>LINE</t>
  </si>
  <si>
    <t>COMMENTS</t>
  </si>
  <si>
    <t>RETURN</t>
  </si>
  <si>
    <t>SETCHARS</t>
  </si>
  <si>
    <t>END</t>
  </si>
  <si>
    <t>LABELS</t>
  </si>
  <si>
    <t>SETCOLORSCHEME</t>
  </si>
  <si>
    <t>NEXT H</t>
  </si>
  <si>
    <t xml:space="preserve">FOR I=1 TO 1000 :: NEXT I </t>
  </si>
  <si>
    <t>GOSUB/GOTO LABELS</t>
  </si>
  <si>
    <t>NEXT J</t>
  </si>
  <si>
    <t>FOR I=0 TO 9</t>
  </si>
  <si>
    <t>REM ELECTRIC BATTLESHIP</t>
  </si>
  <si>
    <t>REM (C)1987-1988</t>
  </si>
  <si>
    <t>REM BY Sean Wohlgemuth</t>
  </si>
  <si>
    <t>REM ////////////////////////////////////</t>
  </si>
  <si>
    <t>DIM P(18):: DIM P$(18):: DIM Z(18):: DIM Z$(18):: DIM B(5):: DIM B$(5)</t>
  </si>
  <si>
    <t>DIM TEMP(5):: DIM T1(17):: DIM T1$(17):: DIM SW$(10):: DIM SX$(10)</t>
  </si>
  <si>
    <t>ON WARNING NEXT</t>
  </si>
  <si>
    <t>REM GRAPHICS</t>
  </si>
  <si>
    <t>CALL SCREEN(16)</t>
  </si>
  <si>
    <t>CALL CHAR(96,"3C4299A5A599423C")</t>
  </si>
  <si>
    <t>CALL CHAR(104,"003C7E7E7E7E3C00")</t>
  </si>
  <si>
    <t>CALL CHAR(58,"004FC949494949EF")</t>
  </si>
  <si>
    <t>CALL COLOR(12,8,8)</t>
  </si>
  <si>
    <t>FOR I=1 TO 20</t>
  </si>
  <si>
    <t>CALL HCHAR(1+I,2,127,20)</t>
  </si>
  <si>
    <t>FOR I=1 TO 10</t>
  </si>
  <si>
    <t>CALL HCHAR(2+I,23,127,10)</t>
  </si>
  <si>
    <t>CALL COLOR(9,2,8)</t>
  </si>
  <si>
    <t>FOR I=1 TO 20 STEP 2</t>
  </si>
  <si>
    <t>FOR T=1 TO 20 STEP 2</t>
  </si>
  <si>
    <t>CALL HCHAR(I+2,1+T,92,1)</t>
  </si>
  <si>
    <t>NEXT T</t>
  </si>
  <si>
    <t>FOR I=1 TO 9</t>
  </si>
  <si>
    <t>LET L=L+2</t>
  </si>
  <si>
    <t>CALL HCHAR(1,L,48+I,1)</t>
  </si>
  <si>
    <t>CALL HCHAR(1,20,58,1)</t>
  </si>
  <si>
    <t>LET L=0</t>
  </si>
  <si>
    <t>CALL HCHAR(1+L,22,64+I,1)</t>
  </si>
  <si>
    <t>CALL HCHAR(2+I,23,96,10)</t>
  </si>
  <si>
    <t>DISPLAY AT (14,23):" INPUT"</t>
  </si>
  <si>
    <t>DISPLAY AT (15,22);"LOCATION"</t>
  </si>
  <si>
    <t>DISPLAY AT (16,25):"OF"</t>
  </si>
  <si>
    <t>CALL HCHAR(15,31,78,1):: T=0</t>
  </si>
  <si>
    <t>LET T$="BATTLE" :: S=4</t>
  </si>
  <si>
    <t>SUM=0 :: DISPLAY AT(17,23):T$</t>
  </si>
  <si>
    <t>IF T$&lt;&gt;"BATTLE" THEN 600</t>
  </si>
  <si>
    <t>DISPLAY AT (18,24):"SHIP"</t>
  </si>
  <si>
    <t>FOR I=1 TO S</t>
  </si>
  <si>
    <t>DISPLAY AT(19+S+1,21):""</t>
  </si>
  <si>
    <t>DISPLAY AT(19+S+2,21):""</t>
  </si>
  <si>
    <t>DISPLAY AT(19+S+2,21):I</t>
  </si>
  <si>
    <t>DISPLAY AT(19,23):"LET/#"</t>
  </si>
  <si>
    <t>REM</t>
  </si>
  <si>
    <t>ACCEPT AT(19+I,23)VALIDATE("ABCDEFGHIJ")SIZE(1):B$(I)</t>
  </si>
  <si>
    <t>IF B$(I)="" THEN 670</t>
  </si>
  <si>
    <t>ACCEPT AT(19+I,23)VALIDATE(DIGIT)SIZE(2):B(I)</t>
  </si>
  <si>
    <t>FOR L=2 TO S STEP 1</t>
  </si>
  <si>
    <t>IF B$(L-1)&lt;&gt;B$(L) THEN 1280</t>
  </si>
  <si>
    <t>NEXT L</t>
  </si>
  <si>
    <t>MARC=200</t>
  </si>
  <si>
    <t>IF B(I)&lt;MARC THEN MARC=B(I)</t>
  </si>
  <si>
    <t>IF MARC&gt;10-S THEN 570</t>
  </si>
  <si>
    <t>LET TOTAL =MARC</t>
  </si>
  <si>
    <t>FOR I=1 TO S-1</t>
  </si>
  <si>
    <t>LET TOTAL=TOTAL+(MARC+I)</t>
  </si>
  <si>
    <t>LET SUM=SUM +B(I)</t>
  </si>
  <si>
    <t>IF SUM&lt;&gt;TOTAL THEN 570</t>
  </si>
  <si>
    <t>IF TRICK=1 THEN 1490</t>
  </si>
  <si>
    <t>LET T=T+1</t>
  </si>
  <si>
    <t>IF T=1 THEN SR=1</t>
  </si>
  <si>
    <t>IF T=2 THEN SR=5</t>
  </si>
  <si>
    <t>IF T=3 THEN SR=8</t>
  </si>
  <si>
    <t>IF T=4 THEN SR=11</t>
  </si>
  <si>
    <t>IF T=5 THEN SR=16</t>
  </si>
  <si>
    <t>F=0</t>
  </si>
  <si>
    <t>FOR K=SR TO SR+S-1</t>
  </si>
  <si>
    <t>LET F=F+1</t>
  </si>
  <si>
    <t>P(K)=B(F):: P$(K)=B$(F)</t>
  </si>
  <si>
    <t>NEXT K</t>
  </si>
  <si>
    <t>FOR I=SR TO SR+S-1</t>
  </si>
  <si>
    <t>IF T&lt;&gt;1 THEN 1030</t>
  </si>
  <si>
    <t>Z(I)=P(I)</t>
  </si>
  <si>
    <t>Z$(I)=P$(I)</t>
  </si>
  <si>
    <t>IF T&lt;&gt;2 THEN 1060</t>
  </si>
  <si>
    <t>IF T&lt;&gt;3 THEN 1090</t>
  </si>
  <si>
    <t>IF T&lt;&gt;4 THEN 1120</t>
  </si>
  <si>
    <t>IF T&lt;&gt;5 THEN 1150</t>
  </si>
  <si>
    <t>IF I=17 THEN 1540</t>
  </si>
  <si>
    <t>IF T=1 THEN S=3</t>
  </si>
  <si>
    <t>IF T=2 THEN S=3</t>
  </si>
  <si>
    <t>IF T=3 THEN S=5</t>
  </si>
  <si>
    <t>IF T=4 THEN S=2</t>
  </si>
  <si>
    <t>IF S=3 THEN T$="FLAG 1"</t>
  </si>
  <si>
    <t>IF T=2 THEN T$="FLAG 2"</t>
  </si>
  <si>
    <t>IF S=5 THEN T$="DESTR."</t>
  </si>
  <si>
    <t>IF S=2 THEN T$="CRUISE"</t>
  </si>
  <si>
    <t>IF S=2 THEN DISPLAY AT(24,21):""</t>
  </si>
  <si>
    <t>LET SUM=0</t>
  </si>
  <si>
    <t>GOTO 570</t>
  </si>
  <si>
    <t>IF B(L-1)&lt;&gt;B(L) THEN 570</t>
  </si>
  <si>
    <t>TRICK=1</t>
  </si>
  <si>
    <t>LET TEMP(I)=B(I)</t>
  </si>
  <si>
    <t>IF B$(I)="A" THEN B(I)=1</t>
  </si>
  <si>
    <t>IF B$(I)="B" THEN B(I)=2</t>
  </si>
  <si>
    <t>IF B$(I)="C" THEN B(1)=3</t>
  </si>
  <si>
    <t>IF B$(I)="D" THEN B(I)=4</t>
  </si>
  <si>
    <t>IF B$(I)="E" THEN B(I)=5</t>
  </si>
  <si>
    <t>IF B$(I)="F" THEN B(I)=6</t>
  </si>
  <si>
    <t>IF B$(I)="G" THEN B(I)=7</t>
  </si>
  <si>
    <t>IF B$(I)="H" THEN B(I)=8</t>
  </si>
  <si>
    <t>IF B$(I)="I" THEN B(I)=9</t>
  </si>
  <si>
    <t>IF B$(I)="J" THEN B(I)=10</t>
  </si>
  <si>
    <t>GOTO 740</t>
  </si>
  <si>
    <t>TRICK=0</t>
  </si>
  <si>
    <t>LET B(I)=TEMP(I)</t>
  </si>
  <si>
    <t>GOTO 880</t>
  </si>
  <si>
    <t>FOR I=1 TO 17</t>
  </si>
  <si>
    <t>LET P(I)=Z(I):: P$(I)=Z$(I)</t>
  </si>
  <si>
    <t>FOR T=1 TO 17</t>
  </si>
  <si>
    <t>IF I=T THEN 1610</t>
  </si>
  <si>
    <t>IF P(I)=P(T) THEN 1650</t>
  </si>
  <si>
    <t>IF LIFE=1 THEN GOTO 2370</t>
  </si>
  <si>
    <t>GOTO 1680</t>
  </si>
  <si>
    <t>IF LIFE=1 THEN GOTO 2340</t>
  </si>
  <si>
    <t>IF P$(I)=P$(T) THEN 520</t>
  </si>
  <si>
    <t>GOTO 1610</t>
  </si>
  <si>
    <t>FOR I=1 TO 8</t>
  </si>
  <si>
    <t>CALL HCHAR(15,31,32,1)</t>
  </si>
  <si>
    <t>DISPLAY AT (13+I,21):""</t>
  </si>
  <si>
    <t>DISPLAY AT(14,23):"PLAYER"</t>
  </si>
  <si>
    <t>DISPLAY AT(15,23):"LOCKED"</t>
  </si>
  <si>
    <t>DISPLAY AT(16,25)BEEP:"IN"</t>
  </si>
  <si>
    <t>CALL CHAR(112,"3C4299A5A599423C")</t>
  </si>
  <si>
    <t>CALL COLOR(11,2,3)</t>
  </si>
  <si>
    <t>FOR T=1 TO 10</t>
  </si>
  <si>
    <t>IF P$(I)=CHR$(64+T) THEN W=T</t>
  </si>
  <si>
    <t>CALL HCHAR(2+W,22+P(I),112,1)</t>
  </si>
  <si>
    <t>LET S=4 :: SA=1</t>
  </si>
  <si>
    <t>SIC=INT(RND*2)+1</t>
  </si>
  <si>
    <t>POST =INT(RND*(10-S)+1</t>
  </si>
  <si>
    <t>IF SIC=2 THEN 2090</t>
  </si>
  <si>
    <t>X=0 :: TRICK=0</t>
  </si>
  <si>
    <t>FOR I=SA TO S+SA-1</t>
  </si>
  <si>
    <t>LET X=X+1</t>
  </si>
  <si>
    <t>P(I)=POST-1+X</t>
  </si>
  <si>
    <t>POST =INT(RND*10)+1</t>
  </si>
  <si>
    <t>IF POST=1 THEN W$="A"</t>
  </si>
  <si>
    <t>IF POST=2 THEN W$="B"</t>
  </si>
  <si>
    <t>IF POST=3 THEN W$="C"</t>
  </si>
  <si>
    <t>IF POST=4 THEN W$="D"</t>
  </si>
  <si>
    <t>IF POST=5 THEN W$="E"</t>
  </si>
  <si>
    <t>IF POST=6 THEN W$="F"</t>
  </si>
  <si>
    <t>IF POST=7 THEN W$="G"</t>
  </si>
  <si>
    <t>IF POST=8 THEN W$="H"</t>
  </si>
  <si>
    <t>IF POST=9 THEN W$="I"</t>
  </si>
  <si>
    <t>IF POST=10 THEN W$="J"</t>
  </si>
  <si>
    <t>IF TRICK=1 THEN 2140</t>
  </si>
  <si>
    <t>P$(I)=W$</t>
  </si>
  <si>
    <t>LIFE=1 :: GOTO 2220</t>
  </si>
  <si>
    <t>GOTO 2380</t>
  </si>
  <si>
    <t>GOT=0 :: POST=POST-1</t>
  </si>
  <si>
    <t>LET GOT=GOT+1</t>
  </si>
  <si>
    <t>LET POST=POST+1</t>
  </si>
  <si>
    <t>LET TRICK=1</t>
  </si>
  <si>
    <t>IF GOT=GOT THEN GOTO 1930</t>
  </si>
  <si>
    <t>FOR T=(SA-1)+GOT TO (SA-1)+GOT</t>
  </si>
  <si>
    <t>P$(T)=W$</t>
  </si>
  <si>
    <t>IF GOT&lt;&gt;S THEN GOTO 2100</t>
  </si>
  <si>
    <t>POST=INT(RND*10)+1</t>
  </si>
  <si>
    <t>LET P(I)=POST</t>
  </si>
  <si>
    <t>IF SA=11 THEN SA=16</t>
  </si>
  <si>
    <t>IF S=2 THEN 2330</t>
  </si>
  <si>
    <t>IF SA=8 THEN SA=11</t>
  </si>
  <si>
    <t>IF SA=5 THEN SA=8</t>
  </si>
  <si>
    <t>IF SA=1 THEN SA=5</t>
  </si>
  <si>
    <t>IF SA=5 THEN S=3</t>
  </si>
  <si>
    <t>IF SA=8 THEN S=3</t>
  </si>
  <si>
    <t>IF SA=11 THEN S=5</t>
  </si>
  <si>
    <t>IF SA=16 THEN S=2</t>
  </si>
  <si>
    <t>IF LIFE=1 THEN GOTO 1840</t>
  </si>
  <si>
    <t>GOTO 1840</t>
  </si>
  <si>
    <t>LET LIFE=1 :: GOTO 1570</t>
  </si>
  <si>
    <t>IF P$(I)=P$(T) THEN 2360</t>
  </si>
  <si>
    <t>GOTO 1670</t>
  </si>
  <si>
    <t>LIFE=0 :: TRICK=0 :: GOTO 1830</t>
  </si>
  <si>
    <t>DISPLAY AT(18,21):"COMPUTER"</t>
  </si>
  <si>
    <t>DISPLAY AT(19,23):"LOCKED"</t>
  </si>
  <si>
    <t>DISPLAY AT(20,25)BEEP:"IN"</t>
  </si>
  <si>
    <t>FOR I=1 TO 500 ::NEXT I</t>
  </si>
  <si>
    <t>FOR I=1 TO 8 :: DISPLAY AT(13+I,21):""  ::NEXT I</t>
  </si>
  <si>
    <t>DISPLAY AT(15,23):"TARGET"</t>
  </si>
  <si>
    <t>DISPLAY AT(20,23):"ENEMY"</t>
  </si>
  <si>
    <t>DISPLAY AT(21,23):"TARGET"</t>
  </si>
  <si>
    <t>DISPLAY AT(16,22):"(LET/#)"</t>
  </si>
  <si>
    <t>DISPLAY AT(17,22):""</t>
  </si>
  <si>
    <t>ACCEPT AT (17,23)SIZE(1)VALIDATE("ABCDEFGHIJ"):PL$</t>
  </si>
  <si>
    <t>IF PL$="" THEN 2490</t>
  </si>
  <si>
    <t>ACCEPT AT(17,24)SIZE(2)VALIDATE(DIGIT):PL</t>
  </si>
  <si>
    <t>IF PL&gt;10 THEN 2510</t>
  </si>
  <si>
    <t>IF PL&lt;1 THEN 2510</t>
  </si>
  <si>
    <t>FOR H=1 TO 17</t>
  </si>
  <si>
    <t>IF PL=P(H) THEN GOTO 2580</t>
  </si>
  <si>
    <t>GOTO 2810</t>
  </si>
  <si>
    <t>IF PL$&lt;&gt;P$(H) THEN GOTO 2560</t>
  </si>
  <si>
    <t>IF PL&lt;&gt;T1(I) THEN 2620</t>
  </si>
  <si>
    <t>IF PL$=T1$(I) THEN 2470</t>
  </si>
  <si>
    <t>XL=XL+1</t>
  </si>
  <si>
    <t>IF H&gt;15 THEN R5=R5+1</t>
  </si>
  <si>
    <t>IF H&gt;15 THEN 2730</t>
  </si>
  <si>
    <t>IF H&gt;10 THEN R4=R4+1</t>
  </si>
  <si>
    <t>IF H&gt;10 THEN 2730</t>
  </si>
  <si>
    <t>IF H&gt;7 THEN R3=R3+1</t>
  </si>
  <si>
    <t>IF H&gt;7 THEN 2730</t>
  </si>
  <si>
    <t>IF H&gt;4 THEN R2=R2+1</t>
  </si>
  <si>
    <t>IF H&gt;4 THEN 2730</t>
  </si>
  <si>
    <t>IF H&gt;0 THEN R1=R1+1</t>
  </si>
  <si>
    <t>T1(XL)=PL :: T1$(XL)=PL$</t>
  </si>
  <si>
    <t>FOR H=1 TO 10</t>
  </si>
  <si>
    <t>IF PL$=CHR$(64+H) THEN V=H</t>
  </si>
  <si>
    <t>DISPLAY AT(18,23)BEEP:"(HIT)"</t>
  </si>
  <si>
    <t>CALL CHAR(104,"3C4299A5A599423C" )</t>
  </si>
  <si>
    <t>CALL HCHAR(2*V+1,2*PL,104,1)</t>
  </si>
  <si>
    <t>GOTO 2900</t>
  </si>
  <si>
    <t>DISPLAY AT(18,23)BEEP:"(MISS)"</t>
  </si>
  <si>
    <t>CALL CHAR(128,"3C4299A5A599423C")</t>
  </si>
  <si>
    <t>CALL COLOR(13,2,16)</t>
  </si>
  <si>
    <t>IF PL$=CHR$(64+I) THEN V=I</t>
  </si>
  <si>
    <t>CALL HCHAR(2*V+1,2*PL,128,1)</t>
  </si>
  <si>
    <t>GOTO 3280</t>
  </si>
  <si>
    <t>CALL CHAR(136,"3C4299A5A599423C")</t>
  </si>
  <si>
    <t>CALL COLOR(14,2,9)</t>
  </si>
  <si>
    <t>IF W1=1 THEN 2960</t>
  </si>
  <si>
    <t>IF R1=4 THEN LET K=1</t>
  </si>
  <si>
    <t>IF R1=4 THEN W1=1</t>
  </si>
  <si>
    <t>IF R1=4 THEN 3130</t>
  </si>
  <si>
    <t>IF W2=1 THEN 3000</t>
  </si>
  <si>
    <t>IF R2=3 THEN LET K=5</t>
  </si>
  <si>
    <t>IF R2=3 THEN W2=1</t>
  </si>
  <si>
    <t>IF R2=3 THEN 3130</t>
  </si>
  <si>
    <t>IF W3=1 THEN 3040</t>
  </si>
  <si>
    <t>IF R3=3 THEN LET K=8</t>
  </si>
  <si>
    <t>IF R3=3 THEN W3=1</t>
  </si>
  <si>
    <t>IF R3=3 THEN 3130</t>
  </si>
  <si>
    <t>IF W4=1 THEN 3080</t>
  </si>
  <si>
    <t>IF R4=5 THEN LET K=11</t>
  </si>
  <si>
    <t>IF R4=5 THEN W4=1</t>
  </si>
  <si>
    <t>IF R4=5 THEN 3130</t>
  </si>
  <si>
    <t>IF W5=1 THEN 3120</t>
  </si>
  <si>
    <t>IF R5=2 THEN LET K=16</t>
  </si>
  <si>
    <t>IF R5=2 THEN W5=1</t>
  </si>
  <si>
    <t>IF R5=2 THEN 3130</t>
  </si>
  <si>
    <t>IF K=1 THEN F3=4</t>
  </si>
  <si>
    <t>IF K=5 THEN F3=3</t>
  </si>
  <si>
    <t>IF K=8 THEN F3=3</t>
  </si>
  <si>
    <t>IF K=11 THEN F3=5</t>
  </si>
  <si>
    <t>IF K=16 THEN F3=2</t>
  </si>
  <si>
    <t>FOR I=K TO K+F3-1</t>
  </si>
  <si>
    <t>IF P$(I)=CHR$(64+H) THEN V=H</t>
  </si>
  <si>
    <t>CALL HCHAR(V*2+1,P(I)*2,136,1)</t>
  </si>
  <si>
    <t>CALL SOUND(1000,-6,2)</t>
  </si>
  <si>
    <t>IF R1+R2+R3+R4+R5=17 THEN 3270</t>
  </si>
  <si>
    <t>IF SEC=1 THEN GOTO 3790</t>
  </si>
  <si>
    <t>IF SEC=2 THEN 4550</t>
  </si>
  <si>
    <t>IF SEC=3 THEN 4890</t>
  </si>
  <si>
    <t>IF NET=1 THEN 3380</t>
  </si>
  <si>
    <t>FOR I=1 TO 10 STEP 2</t>
  </si>
  <si>
    <t>SW$(I)="ACEGI"</t>
  </si>
  <si>
    <t>SX$(I)="BDFHJ"</t>
  </si>
  <si>
    <t>SW$(I+1)="BDFHJ"</t>
  </si>
  <si>
    <t>SX$(I+1)="ACEGI"</t>
  </si>
  <si>
    <t>G=INT(RND*10)+1</t>
  </si>
  <si>
    <t>X=LEN(SW$(G))</t>
  </si>
  <si>
    <t>IF x=0 THEN 3380</t>
  </si>
  <si>
    <t>G1=INT(RND*X)+1</t>
  </si>
  <si>
    <t>G$=SEG$(SW$(G),G1,1)</t>
  </si>
  <si>
    <t>G2=ASC(G$)-64</t>
  </si>
  <si>
    <t>IF X=1 THEN GOTO 3480</t>
  </si>
  <si>
    <t>LET G4=G1-1::G5=G1+1</t>
  </si>
  <si>
    <t>LET SW$(G)=SEG$(SW$(G),1,G4)&amp;SEG$(SW$(G),G5,6)</t>
  </si>
  <si>
    <t>GOTO 3490</t>
  </si>
  <si>
    <t>LET SW$(G)=SEG$(SW$(G),2,5)</t>
  </si>
  <si>
    <t>SHIP=1:: FOR I=1 TO 17</t>
  </si>
  <si>
    <t>IF G=Z(I) THEN 3530</t>
  </si>
  <si>
    <t>GOTO 3510</t>
  </si>
  <si>
    <t>IF G$=Z$(I) THEN 3620</t>
  </si>
  <si>
    <t>DISPLAY AT(22,23):G$</t>
  </si>
  <si>
    <t>DISPLAY AT(22,24):G</t>
  </si>
  <si>
    <t>CALL COLOR (13,2,16)::CALL CHAR(128,"3C4299A5A599423C")</t>
  </si>
  <si>
    <t>DISPLAY AT(23,23):"(MISS)"</t>
  </si>
  <si>
    <t>CALL HCHAR(2+G2,22+G,128,1)</t>
  </si>
  <si>
    <t>NET=1</t>
  </si>
  <si>
    <t>GOTO 2430</t>
  </si>
  <si>
    <t>IF I&lt;5 THEN C=1</t>
  </si>
  <si>
    <t>IF I&lt;5 THEN GOTO 3710</t>
  </si>
  <si>
    <t>IF I&lt;8 THEN C=2</t>
  </si>
  <si>
    <t>IF I&lt;8 THEN GOTO 3710</t>
  </si>
  <si>
    <t>IF I&lt;11 THEN C=3</t>
  </si>
  <si>
    <t>IF I&lt;11 THEN GOTO 3710</t>
  </si>
  <si>
    <t>IF I&lt;16 THEN C=4</t>
  </si>
  <si>
    <t>IF I&lt;16 THEN GOTO 3710</t>
  </si>
  <si>
    <t>C=5</t>
  </si>
  <si>
    <t>IF LIP=1 THEN 4230</t>
  </si>
  <si>
    <t>S=C</t>
  </si>
  <si>
    <t>DISPLAY AT(23,23):"(HIT)"</t>
  </si>
  <si>
    <t>CALL COLOR(10,2,12)::CALL CHAR(104,"3C4299A5A599423C")</t>
  </si>
  <si>
    <t>CALL HCHAR(2+G2,22+G,104,1)</t>
  </si>
  <si>
    <t>LET SEC=1:: NET=1 ::GOTO 2430</t>
  </si>
  <si>
    <t>RAND=INT(RND*4)+1</t>
  </si>
  <si>
    <t>IF RAND=1 THEN T=0</t>
  </si>
  <si>
    <t>IF RAND=1 THEN T2=-1</t>
  </si>
  <si>
    <t>IF RAND=2 THEN T=1</t>
  </si>
  <si>
    <t>IF RAND=2 THEN T2=0</t>
  </si>
  <si>
    <t>IF RAND=3 THEN T=0</t>
  </si>
  <si>
    <t>IF RAND=3 THEN T2=1</t>
  </si>
  <si>
    <t>IF RAND=4 THEN T=-1</t>
  </si>
  <si>
    <t>IF RAND=4 THEN T2=0</t>
  </si>
  <si>
    <t>IF T+G&lt;1 THEN GOTO 3790</t>
  </si>
  <si>
    <t>IF T+G&gt;10 THEN GOTO 3790</t>
  </si>
  <si>
    <t>IF ASC(G$)-64+T2&lt;1 THEN GOTO 3790</t>
  </si>
  <si>
    <t>IF ASC(G$)-64+T2&gt;10 THEN GOTO 3790</t>
  </si>
  <si>
    <t>IF NAF=1 THEN 3960</t>
  </si>
  <si>
    <t>IF CHR$(ASC(G$)+T2)=SEG$(SX$(G+T),I,1) THEN 3990</t>
  </si>
  <si>
    <t>GOTO 3970</t>
  </si>
  <si>
    <t>IF CHR$(ASC(G$)+T2)=SEG$(SW$(G+T),I,1) THEN 3990</t>
  </si>
  <si>
    <t>GOTO 3790</t>
  </si>
  <si>
    <t>IF I=1 THEN GOTO 4050</t>
  </si>
  <si>
    <t>IF NAF=1 THEN 4030</t>
  </si>
  <si>
    <t>LET SX$(G+T)=SEG$(SX$(G+T),1,I-1)&amp;SEG$(SX$(G+T),I+1,4)</t>
  </si>
  <si>
    <t>GOTO 4040</t>
  </si>
  <si>
    <t>LET SW$(G+T)=SEG$(SW$(G+T),1,I-1)&amp;SEG$(SW$(G+T),I+1,4)</t>
  </si>
  <si>
    <t>GOTO 4090</t>
  </si>
  <si>
    <t>IF NAF=1 THEN 4080</t>
  </si>
  <si>
    <t>LET SX$(G+T)=SEG$(SX$(G+T),2,5)</t>
  </si>
  <si>
    <t>LET SW$(G+T)=SEG$(SW$(G+T),2,5)</t>
  </si>
  <si>
    <t>IF G+T=Z(I) THEN 4130</t>
  </si>
  <si>
    <t>GOTO 4150</t>
  </si>
  <si>
    <t>IF CHR$(ASC(G$)+T2)=Z$(I) THEN 4200</t>
  </si>
  <si>
    <t>GOTO 4110</t>
  </si>
  <si>
    <t>DISPLAY AT(22,23):CHR$(ASC(G$)+T2);G+T::DISPLAY AT(22,23):"(MISS)"</t>
  </si>
  <si>
    <t>CALL HCHAR(2+ASC(G$)+T2-64,22+G+T,128,1)</t>
  </si>
  <si>
    <t>IF LIVE=1 THEN 4190</t>
  </si>
  <si>
    <t>SEC=1</t>
  </si>
  <si>
    <t>GOTO 2420</t>
  </si>
  <si>
    <t>LIP=1</t>
  </si>
  <si>
    <t>GOTO 3620</t>
  </si>
  <si>
    <t>LIP=0</t>
  </si>
  <si>
    <t>IF NAF=1 THEN VV=0 ELSE VV=1</t>
  </si>
  <si>
    <t>IF S=C THEN 4390</t>
  </si>
  <si>
    <t>IF V1&lt;&gt;0 THEN 4390</t>
  </si>
  <si>
    <t>V1$=CHR$(ASC(G$)+T2)</t>
  </si>
  <si>
    <t>V1=G+T:: VV1=VV</t>
  </si>
  <si>
    <t>GOTO 4380</t>
  </si>
  <si>
    <t>IF V2&lt;&gt;0 THEN 4330 ELSE V2=G+T</t>
  </si>
  <si>
    <t>V2$=CHR$(ASC(G$)+T2) ::VV2=VV</t>
  </si>
  <si>
    <t>IF V3&lt;&gt;0 THEN GOTO 4370</t>
  </si>
  <si>
    <t>V3=G+T ::VV3=VV</t>
  </si>
  <si>
    <t>V3$=CHR$(ASC(G$)+T2)</t>
  </si>
  <si>
    <t>VV4=VV :: V4=G+T:: V4$=CHR$(ASC(G$)+T2)</t>
  </si>
  <si>
    <t>SEC=1 :: GOTO 4420</t>
  </si>
  <si>
    <t>SHIP=SHIP+1</t>
  </si>
  <si>
    <t>SEC=2 ::GOTO 4420</t>
  </si>
  <si>
    <t>DISPLAY AT(22,23):CHR$(ASC(G$)+T2);G+T</t>
  </si>
  <si>
    <t>CALL HCHAR(2+ASC(G$)+T2-64,22+G+T,104,1)</t>
  </si>
  <si>
    <t>IF SHIP&lt;&gt;2 THEN 4470</t>
  </si>
  <si>
    <t>IF S=5 THEN 5000</t>
  </si>
  <si>
    <t>IF SHIP&lt;&gt;3 THEN 4500</t>
  </si>
  <si>
    <t>IF S=2 THEN 5000</t>
  </si>
  <si>
    <t>IF S=3 THEN 5000</t>
  </si>
  <si>
    <t>IF SHIP&lt;&gt;4 THEN 4520</t>
  </si>
  <si>
    <t>IF S=1 THEN 5000</t>
  </si>
  <si>
    <t>IF SHIP&lt;&gt;5 THEN 4540</t>
  </si>
  <si>
    <t>IF S=4 THEN 5000</t>
  </si>
  <si>
    <t>GOTO 2480</t>
  </si>
  <si>
    <t>IF RAND=1 THEN T2=T2-1</t>
  </si>
  <si>
    <t>IF RAND=2 THEN T=T+1</t>
  </si>
  <si>
    <t>IF RAND=3 THEN T2=T2+1</t>
  </si>
  <si>
    <t>IF RAND=4 THEN T=T-1</t>
  </si>
  <si>
    <t>IF ASC(G$)-64+T2&gt;10 THEN GOTO 4890</t>
  </si>
  <si>
    <t>IF ASC(G$)-64+T2&lt;1 THEN GOTO 4890</t>
  </si>
  <si>
    <t>IF G+T&gt;10 THEN GOTO 4890</t>
  </si>
  <si>
    <t>IF G+T&lt;1 THEN GOTO 4890</t>
  </si>
  <si>
    <t>IF NAF=1 THEN 4670</t>
  </si>
  <si>
    <t>IF CHR$(ASC(G$)+T2)=SEG$(SW$(T+G),I,1) THEN GOTO 4700</t>
  </si>
  <si>
    <t>GOTO 4680</t>
  </si>
  <si>
    <t>IF CHR$(ASC(G$)+T2)=SEG$(SX$(T+G),I,1) THEN GOTO 4700</t>
  </si>
  <si>
    <t>GOTO 4890</t>
  </si>
  <si>
    <t>IF I=1 THEN 4760</t>
  </si>
  <si>
    <t>IF NAF=1 THEN GOTO 4740</t>
  </si>
  <si>
    <t>LET SW$(T+G)=SEG$(SW$(T+G),1,I-1)&amp;SEG$(SW$(T+G),I+1,3)::NAF=1</t>
  </si>
  <si>
    <t>GOTO 4750</t>
  </si>
  <si>
    <t>LET SX$(T+G)=SEG$(SX$(T+G),1,I-1)&amp;SEG$(SX$(T+G),1+1,3)::NAF=0</t>
  </si>
  <si>
    <t>GOTO 4800</t>
  </si>
  <si>
    <t>IF NAF=1 THEN 4790</t>
  </si>
  <si>
    <t>LET SW$(T+G)=SEG$(SW$(T+G),2,5)::NAF=1</t>
  </si>
  <si>
    <t>LET SX$(T+G)=SEG$(SX$(T+G),2,5)::NAF=0</t>
  </si>
  <si>
    <t>IF NEF=1 THEN 4870</t>
  </si>
  <si>
    <t>IF Z(I)=G+T THEN 4850</t>
  </si>
  <si>
    <t>SEC=3 :: LIVE=1 ::GOTO 4150</t>
  </si>
  <si>
    <t>IF Z$(I)=CHR$(ASC(G$)+T2) THEN 4830</t>
  </si>
  <si>
    <t>GOTO 4830</t>
  </si>
  <si>
    <t>GOTO 4420</t>
  </si>
  <si>
    <t>IF RAND&lt;&gt;1 THEN 4910</t>
  </si>
  <si>
    <t>RAND=3 :: GOTO 4960</t>
  </si>
  <si>
    <t>IF RAND&lt;&gt;3 THEN 4930</t>
  </si>
  <si>
    <t>RAND=1 :: GOTO 4960</t>
  </si>
  <si>
    <t>IF RAND&lt;&gt;4 THEN 4950</t>
  </si>
  <si>
    <t>RAND=2 :: GOTO 4960</t>
  </si>
  <si>
    <t>RAND=4</t>
  </si>
  <si>
    <t>IF FIN=1 THEN NAF=0 ELSE NAF=1</t>
  </si>
  <si>
    <t>FIN=0</t>
  </si>
  <si>
    <t>T=0:: T2=0:: SEC=2</t>
  </si>
  <si>
    <t>GOTO 4550</t>
  </si>
  <si>
    <t>IF S=1 THEN RE=4</t>
  </si>
  <si>
    <t>IF S=1 THEN K=1</t>
  </si>
  <si>
    <t>IF S=2 THEN RE=7</t>
  </si>
  <si>
    <t>IF S=2 THEN K=5</t>
  </si>
  <si>
    <t>IF S=3 THEN RE=10</t>
  </si>
  <si>
    <t>IF S=3 THEN K=8</t>
  </si>
  <si>
    <t>IF S=4 THEN RE=15</t>
  </si>
  <si>
    <t>IF S=4 THEN K=11</t>
  </si>
  <si>
    <t>IF S=5 THEN RE=17</t>
  </si>
  <si>
    <t>IF S=5 THEN K=16</t>
  </si>
  <si>
    <t>CALL CHAR (136,"3C4299A5A599423C")</t>
  </si>
  <si>
    <t>FOR I=K TO RE</t>
  </si>
  <si>
    <t>CALL HCHAR(2+ASC(Z$(I))-64,22+Z(I),136,1)</t>
  </si>
  <si>
    <t>IF V1=0 THEN 5190</t>
  </si>
  <si>
    <t>NAF=VV1</t>
  </si>
  <si>
    <t>G=V1::G$=V1$ ::SEC=1:: SHIP=1 ::V1=0</t>
  </si>
  <si>
    <t>GOTO 5270</t>
  </si>
  <si>
    <t>IF V2=0 THEN 5230</t>
  </si>
  <si>
    <t>NAF=VV2</t>
  </si>
  <si>
    <t>SHIP=1 :: G=V2 ::G$=V2$::SEC=1 ::V2=0</t>
  </si>
  <si>
    <t>IF V3=0 THEN 5420</t>
  </si>
  <si>
    <t>NAF=VV3</t>
  </si>
  <si>
    <t>SHIP=1:: G=V3::G$=V3$:: SEC=1 ::V3=0</t>
  </si>
  <si>
    <t>IF Z$(I)=G$ THEN 5310</t>
  </si>
  <si>
    <t>IF Z(I)=G THEN 5330</t>
  </si>
  <si>
    <t>GOTO 5290</t>
  </si>
  <si>
    <t>IF I&gt;16 THEN 5350 ELSE C=5</t>
  </si>
  <si>
    <t>GOTO 5400</t>
  </si>
  <si>
    <t>IF I&lt;11 THEN 5370 ELSE C=4</t>
  </si>
  <si>
    <t>IF I&lt;8 THEN 5390 ELSE C=3</t>
  </si>
  <si>
    <t>IF I&lt;5 THEN C=1 ELSE C=2</t>
  </si>
  <si>
    <t>FIN=NAF::S=C::GOTO 2480</t>
  </si>
  <si>
    <t>S=C::GOTO 2480</t>
  </si>
  <si>
    <t>NEF=0 ::NAF=0 ::LET SEC=0 :: GOTO 2480</t>
  </si>
  <si>
    <t>On program warnings execute next instruction; bad</t>
  </si>
  <si>
    <t>Seed the random number generator</t>
  </si>
  <si>
    <t>Clear the screen</t>
  </si>
  <si>
    <t>Set screen background to white</t>
  </si>
  <si>
    <t>Peg hole character</t>
  </si>
  <si>
    <t>Peg character</t>
  </si>
  <si>
    <t>Number 10 character</t>
  </si>
  <si>
    <t>Color charset 9 (96-103) "peg hole", foreground: black, background: cyan</t>
  </si>
  <si>
    <t>Color charset 12 (120-127), foreground:cyan, background:cyan</t>
  </si>
  <si>
    <t>Draw row: 2-21, column: 2, character: DEL (blank); repeat: horizontal 20x</t>
  </si>
  <si>
    <t>Draw row: 3-12, column: 23, character: DEL (blank): repeat: horizontal 10x</t>
  </si>
  <si>
    <t>Draw row:1, column: 2-18 (every other), character: "1"-"9"</t>
  </si>
  <si>
    <t>Increment L by 2; L is not initialized (bad)</t>
  </si>
  <si>
    <t>-</t>
  </si>
  <si>
    <t>Increment L by 2</t>
  </si>
  <si>
    <t>Reinitialize L</t>
  </si>
  <si>
    <t>Draw row:2-20 (every other), column: 22, character: "A"-"J"</t>
  </si>
  <si>
    <t>Draw row:2-22 (every other), column: 2-22 (every other), character: "\"</t>
  </si>
  <si>
    <t>Draw row:3-12, column: 23, character: "peg hole" repeat: horizontal 10x (error?)</t>
  </si>
  <si>
    <t>Display row 18, column: 24, text: "SHIP"</t>
  </si>
  <si>
    <t>T$ (name of ship) = "BATTLE", Size of ship: 4</t>
  </si>
  <si>
    <t>Blank row:21-24, column:21</t>
  </si>
  <si>
    <t>Blank row:22-25, column:21</t>
  </si>
  <si>
    <t>Display row:22-25, column:21, text "I"</t>
  </si>
  <si>
    <t>Display row 17, colunm: 23, text: partial ship name; Initialize sum</t>
  </si>
  <si>
    <t>Not placing a battleship?</t>
  </si>
  <si>
    <t>NOTBATTLESHIP</t>
  </si>
  <si>
    <t>SELECTCOLUMN</t>
  </si>
  <si>
    <t>Loop for size of ship</t>
  </si>
  <si>
    <t>If no column answer ask again</t>
  </si>
  <si>
    <t>End of loop for ship size</t>
  </si>
  <si>
    <t>Is the ship vertical?</t>
  </si>
  <si>
    <t>Draw row:1, column: 20, character: "Num 10"</t>
  </si>
  <si>
    <t>Choose row (A-J)</t>
  </si>
  <si>
    <t>Choose 2 column row</t>
  </si>
  <si>
    <t>VERTICAL</t>
  </si>
  <si>
    <t>Ship is horizontal, Initialize to large numeric value</t>
  </si>
  <si>
    <t>Find ship lowest column</t>
  </si>
  <si>
    <t>Ship exceeds max column</t>
  </si>
  <si>
    <t>Let total = lowest column</t>
  </si>
  <si>
    <t>Display row:19, column: 23, text:"LET/#" (aka. Letter/Number)</t>
  </si>
  <si>
    <t>SELECTROW</t>
  </si>
  <si>
    <t>Calculate a summation of row numbers for a ship placed starting at the lowest row number</t>
  </si>
  <si>
    <t>Calculate the summation of row numbers entered for this placed ship</t>
  </si>
  <si>
    <t>Are the ship row numbers consecutive (based on summation comparison)?</t>
  </si>
  <si>
    <t>???</t>
  </si>
  <si>
    <t>Next ship type</t>
  </si>
  <si>
    <t>PLACED</t>
  </si>
  <si>
    <t>Set ship location index offset (ship 1)</t>
  </si>
  <si>
    <t>Set ship location index offset (ship 2)</t>
  </si>
  <si>
    <t>Set ship location index offset (ship 3)</t>
  </si>
  <si>
    <t>Set ship location index offset (ship 4)</t>
  </si>
  <si>
    <t>Set ship location index offset (ship 5)</t>
  </si>
  <si>
    <t>Store current ship location in P array @ offset</t>
  </si>
  <si>
    <t>Copy parital P array to partial Z array</t>
  </si>
  <si>
    <t>Copy parital P$ array to partial Z$ array</t>
  </si>
  <si>
    <t>Not needed</t>
  </si>
  <si>
    <t>? Extraneious Next ?</t>
  </si>
  <si>
    <t>Next ship type (ship 2) size</t>
  </si>
  <si>
    <t>Next ship type (ship 3) size</t>
  </si>
  <si>
    <t>Next ship type (ship 4) size</t>
  </si>
  <si>
    <t>Next ship type (ship 5) size</t>
  </si>
  <si>
    <t>Next ship type (ship 2) name</t>
  </si>
  <si>
    <t>Next ship type (ship 3) name</t>
  </si>
  <si>
    <t>Next ship type (ship 4) name</t>
  </si>
  <si>
    <t>Next ship type (ship 5) name</t>
  </si>
  <si>
    <t>SHIP1</t>
  </si>
  <si>
    <t>SHIP2</t>
  </si>
  <si>
    <t>SHIP3</t>
  </si>
  <si>
    <t>SHIP4</t>
  </si>
  <si>
    <t>SHIP5</t>
  </si>
  <si>
    <t>Blank row:24, column:21</t>
  </si>
  <si>
    <t>Reinitialize sum</t>
  </si>
  <si>
    <t>DRAWBOARD</t>
  </si>
  <si>
    <t>INPUTSHIPMENU</t>
  </si>
  <si>
    <t>INPUTSHIP</t>
  </si>
  <si>
    <t>Initialize L</t>
  </si>
  <si>
    <t>Is the ship not vertical?</t>
  </si>
  <si>
    <t>Copy columns to temp array</t>
  </si>
  <si>
    <t>Replace letters with numbers</t>
  </si>
  <si>
    <t>CHECKSEQ</t>
  </si>
  <si>
    <t>Return to vertical processing</t>
  </si>
  <si>
    <t>Reset check sequence flag</t>
  </si>
  <si>
    <t>Set sequence check flag</t>
  </si>
  <si>
    <t>RESTORECOLS</t>
  </si>
  <si>
    <t>NEXTSHIP</t>
  </si>
  <si>
    <t>Copy Z array back to P array</t>
  </si>
  <si>
    <t>If same index then skip</t>
  </si>
  <si>
    <t>Compare all columns against each other</t>
  </si>
  <si>
    <t>If column is the same then check if the row is the same</t>
  </si>
  <si>
    <t>NEXTDUPCHECK</t>
  </si>
  <si>
    <t>NODUPS</t>
  </si>
  <si>
    <t>If columns match check rows</t>
  </si>
  <si>
    <t>CHECKROWDUP</t>
  </si>
  <si>
    <t>Blank row:14-21, column:21</t>
  </si>
  <si>
    <t>Blank row:15, column:31</t>
  </si>
  <si>
    <t>Display "Player Locked In"</t>
  </si>
  <si>
    <t>FOR I=0 TO 8</t>
  </si>
  <si>
    <t>FOR J=0 TO 18 STEP 2</t>
  </si>
  <si>
    <t xml:space="preserve">SHIPS(0)=5 :: SHIPS(1)=4 :: SHIPS(2)=3 :: SHIPS(3)=3 :: SHIPS(4)=2 </t>
  </si>
  <si>
    <t>NUMSHIPS=5</t>
  </si>
  <si>
    <t>SHIPS$(0)="CARRIER" :: SHIPS$(1)="BATTLESHIP" :: SHIPS$(2)="CRUISER" :: SHIPS$(3)="SUBMARINE" :: SHIPS$(4)="DESTROYER"</t>
  </si>
  <si>
    <t>Draw row:15, column: 31, character: "N"; initialize T</t>
  </si>
  <si>
    <t>X=XLB :: Y=YLB</t>
  </si>
  <si>
    <t>X=XSB :: Y=YSB</t>
  </si>
  <si>
    <t xml:space="preserve">DIM P1COORDS(4,4) :: DIM P2COORDS(4,4) :: DIM P1COORDS$(4,4) :: DIM P2COORDS$(4,4) </t>
  </si>
  <si>
    <t>DIM COORDS(4) :: DIM COORDS$(4)</t>
  </si>
  <si>
    <t>NEXT CURRENTSHIP</t>
  </si>
  <si>
    <t>INPUTROW</t>
  </si>
  <si>
    <t>XMENU=23 :: YMENU=14</t>
  </si>
  <si>
    <t>DIM SHIPS(4) :: DIM SHIPS$(4)</t>
  </si>
  <si>
    <t>FOR I=0 TO SHIPS(CURRENTSHIP)-1</t>
  </si>
  <si>
    <t>RENDERTEXT</t>
  </si>
  <si>
    <t>STRLEN=LEN(TEXT$)</t>
  </si>
  <si>
    <t>SUBEND</t>
  </si>
  <si>
    <t>SUB RENDERTEXT(TEXT$,ROW,COL)</t>
  </si>
  <si>
    <t>FOR I=0 TO STRLEN-1</t>
  </si>
  <si>
    <t>C$=SEG$(TEXT$,I+1,1)</t>
  </si>
  <si>
    <t>CALL RENDERTEXT(SHIPS$(CURRENTSHIP),YMENU+3,XMENU)</t>
  </si>
  <si>
    <t>CALL RENDERTEXT("[IE. C3]:",YMENU+4,XMENU)</t>
  </si>
  <si>
    <t>CALL HCHAR(ROW,COL+I,ASC(C$))</t>
  </si>
  <si>
    <t>CALL RENDERTEXT("LOCATIONS",YMENU+1,XMENU)</t>
  </si>
  <si>
    <t>CALL RENDERTEXT("INPUT THE",YMENU,XMENU)</t>
  </si>
  <si>
    <t>CALL RENDERTEXT("FOR YOUR",YMENU+2,XMENU)</t>
  </si>
  <si>
    <t>ON WARNING PRINT</t>
  </si>
  <si>
    <t>CALL RENDERTEXT("          ",YMENU+3,XMENU)</t>
  </si>
  <si>
    <t>DISPLAY AT(1,9):"BATTLESHIP"</t>
  </si>
  <si>
    <t>ACCEPT AT(YMENU+5+I,XMENU+3)VALIDATE("ABCDEFGHIJ")BEEP SIZE(1):COORDS$(I)</t>
  </si>
  <si>
    <t>ACCEPT AT(YMENU+5+I,XMENU+4)VALIDATE(DIGIT)BEEP SIZE(2):COORDS(I)</t>
  </si>
  <si>
    <t>INPUTCOL</t>
  </si>
  <si>
    <t>VALIDATESHIP</t>
  </si>
  <si>
    <t>SHIPERR=0</t>
  </si>
  <si>
    <t>CHECKSEQUENCE</t>
  </si>
  <si>
    <t>FOR I=1 TO SHIPS(CURRENTSHIP)-1</t>
  </si>
  <si>
    <t>EXPSUM=MINCOORD</t>
  </si>
  <si>
    <t>IF EXPSUM&lt;&gt;ACTSUM THEN SHIPERR=1</t>
  </si>
  <si>
    <t>MINCOORD=SERIAL(0)</t>
  </si>
  <si>
    <t>MINCOORD=MIN(MINCOORD,SERIAL(I))</t>
  </si>
  <si>
    <t>ACTSUM=SERIAL(0)</t>
  </si>
  <si>
    <t>ACTSUM=ACTSUM+SERIAL(I)</t>
  </si>
  <si>
    <t>EXPSUM=EXPSUM+MINCOORD+I</t>
  </si>
  <si>
    <t>CHECKHORIZONTAL</t>
  </si>
  <si>
    <t>HORIZONTAL=0</t>
  </si>
  <si>
    <t>HORIZONTAL=1</t>
  </si>
  <si>
    <t>IF SHIPERR=1 THEN RETURN</t>
  </si>
  <si>
    <t>DIM SERIAL(4)</t>
  </si>
  <si>
    <t>IF COORDS$(I-1)&lt;&gt;COORDS$(I) THEN RETURN</t>
  </si>
  <si>
    <t>CHECKOVERLAP</t>
  </si>
  <si>
    <t>FOR K=0 TO SHIPS(CURRENTSHIP)-1</t>
  </si>
  <si>
    <t>FOR J=0 TO SHIPS(I)-1</t>
  </si>
  <si>
    <t>IF LOC=STOREDLOC THEN SHIPERR=1 :: RETURN</t>
  </si>
  <si>
    <t>FOR I=0 TO CURRENTSHIP-1</t>
  </si>
  <si>
    <t>P1COORDS(CURRENTSHIP,I)=COORDS(I) :: P1COORDS$(CURRENTSHIP,I)=COORDS$(I)</t>
  </si>
  <si>
    <t>STOREDLOC=(ASC(P1COORDS$(I,J))-64)*16+P1COORDS(I,J)</t>
  </si>
  <si>
    <t>LOC=(ASC(COORDS$(K))-64)*16+COORDS(K)</t>
  </si>
  <si>
    <t>CLEARMENU</t>
  </si>
  <si>
    <t>FOR I=0 TO 9 :: CALL HCHAR(YMENU+I,XMENU,32,10) :: NEXT I</t>
  </si>
  <si>
    <t>CALL RENDERTEXT(TEXT$,YMENU+4+I,XMENU)</t>
  </si>
  <si>
    <t>IF I&gt;SHIPS(CURRENTSHIP) THEN TEXT$="        " ELSE TEXT$="POS"&amp;STR$(I)&amp;":    "</t>
  </si>
  <si>
    <t>IF HORIZONTAL=1 THEN SERIAL(I)=COORDS(I) ELSE SERIAL(I)=ASC(COORDS$(I))-64</t>
  </si>
  <si>
    <t>CALL COLOR(9,2,1) :: REM BLACK ON TRANSPARENT</t>
  </si>
  <si>
    <t>CALL COLOR(10,2,12) :: REM BLACK ON LIGHT YELLOW</t>
  </si>
  <si>
    <t>CALL COLOR(11,2,3) :: REM BLACK ON MED GREEN</t>
  </si>
  <si>
    <t>CALL COLOR(13,2,16) :: REM BLACK ON WHITE</t>
  </si>
  <si>
    <t>CALL COLOR(14,2,9) :: REM BLACK ON MED RED</t>
  </si>
  <si>
    <t>HOLECHAR=96 :: CALL CHAR(HOLECHAR,"3C4299A5A599423C") :: REM SET 9</t>
  </si>
  <si>
    <t>TENCHAR=97 :: CALL CHAR(TENCHAR,"004FC949494949EF") :: REM SET 9</t>
  </si>
  <si>
    <t>HITCHAR=104 :: CALL CHAR(HITCHAR,"003C7E7E7E7E3C00") :: REM SET 10</t>
  </si>
  <si>
    <t>SHIPCHAR=112 :: CALL CHAR(SHIPCHAR,"3C4299A5A599423C") :: REM SET 11</t>
  </si>
  <si>
    <t>MISSCHAR=128 :: CALL CHAR(MISSCHAR,"3C4299A5A599423C") :: REM SET 13</t>
  </si>
  <si>
    <t>CALL HCHAR(Y+I,X,HOLECHAR,10)</t>
  </si>
  <si>
    <t>SUNKCHAR=136 :: CALL CHAR(SUNKCHAR,"3C4299A5A599423C") :: REM SET 14</t>
  </si>
  <si>
    <t>DEPLOYMENU</t>
  </si>
  <si>
    <t>DEPLOYINPUT</t>
  </si>
  <si>
    <t>CALL RENDERTEXT("PLAYER'S",YMENU,XMENU)</t>
  </si>
  <si>
    <t>CALL RENDERTEXT("SHIPS",YMENU+1,XMENU)</t>
  </si>
  <si>
    <t>CALL RENDERTEXT("DEPLOYED",YMENU+2,XMENU)</t>
  </si>
  <si>
    <t>PLAYERDEPLOYED</t>
  </si>
  <si>
    <t>DEPLOYSHIPS</t>
  </si>
  <si>
    <t>DEPLOYSHIP</t>
  </si>
  <si>
    <t>RENDERSMBOARD</t>
  </si>
  <si>
    <t>RENDERBOARDS</t>
  </si>
  <si>
    <t>RENDERLGBOARD</t>
  </si>
  <si>
    <t>FOR I=0 TO 18 STEP 2</t>
  </si>
  <si>
    <t>XLB=3 :: YLB=5 :: XSB=23 :: YSB=3 :: REM BOARD ORIGINS</t>
  </si>
  <si>
    <t>CALL HCHAR(Y-2+I*2,X-2,64+I,1)</t>
  </si>
  <si>
    <t>REM RENDER Y-AXIS (LETTERS)</t>
  </si>
  <si>
    <t>REM RENDER X-AXIS (NUMBERS)</t>
  </si>
  <si>
    <t>RENDERLGAXES</t>
  </si>
  <si>
    <t>CALL HCHAR(Y-2,I*2+X,49+I,1)</t>
  </si>
  <si>
    <t>CALL HCHAR(Y-2,X+18,TENCHAR,1)</t>
  </si>
  <si>
    <t>CALL HCHAR(Y+I,X+J,HOLECHAR,1)</t>
  </si>
  <si>
    <t>RENDERSHIPLB</t>
  </si>
  <si>
    <t>CALL HCHAR(YLB+(ASC(COORDS$(I))-65)*2,XLB+(COORDS(I)-1)*2,SHIPCHAR,1)</t>
  </si>
  <si>
    <t>RENDERSHIPSSMB</t>
  </si>
  <si>
    <t>FOR CURRENTSHIP=0 TO NUMSHIPS-1</t>
  </si>
  <si>
    <t>FOR I=0 TO NUMSHIPS-1</t>
  </si>
  <si>
    <t>CALL HCHAR(YSB+ASC(P1COORDS$(I,J))-65,XSB+P1COORDS(I,J)-1,SHIPCHAR,1)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</si>
</sst>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2"/>
      <color theme="9"/>
      <name val="Calibri"/>
      <family val="2"/>
      <scheme val="minor"/>
    </font>
    <font>
      <sz val="12"/>
      <color theme="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/>
    <xf numFmtId="0" fontId="4" fillId="3" borderId="0" xfId="0" applyFont="1" applyFill="1"/>
    <xf numFmtId="0" fontId="0" fillId="0" borderId="0" xfId="0" quotePrefix="1"/>
    <xf numFmtId="0" fontId="1" fillId="0" borderId="0" xfId="0" applyFont="1"/>
    <xf numFmtId="0" fontId="0" fillId="5" borderId="0" xfId="0" applyFill="1"/>
    <xf numFmtId="0" fontId="4" fillId="5" borderId="0" xfId="0" applyFont="1" applyFill="1"/>
    <xf numFmtId="0" fontId="4" fillId="4" borderId="0" xfId="0" applyFont="1" applyFill="1"/>
    <xf numFmtId="0" fontId="0" fillId="6" borderId="0" xfId="0" applyFill="1"/>
    <xf numFmtId="0" fontId="6" fillId="0" borderId="0" xfId="0" applyFont="1"/>
    <xf numFmtId="0" fontId="4" fillId="6" borderId="0" xfId="0" applyFont="1" applyFill="1"/>
    <xf numFmtId="0" fontId="3" fillId="4" borderId="0" xfId="0" applyFont="1" applyFill="1"/>
    <xf numFmtId="0" fontId="3" fillId="3" borderId="0" xfId="0" applyFont="1" applyFill="1"/>
    <xf numFmtId="0" fontId="5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2">
    <dxf>
      <fill>
        <patternFill>
          <bgColor theme="6"/>
        </patternFill>
      </fill>
    </dxf>
    <dxf>
      <fill>
        <patternFill>
          <bgColor theme="6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3D0CF-00CA-1047-A168-192C0697CE9E}">
  <dimension ref="A1:D435"/>
  <sheetViews>
    <sheetView tabSelected="1" zoomScale="150" zoomScaleNormal="150" workbookViewId="0"/>
  </sheetViews>
  <sheetFormatPr baseColWidth="10" defaultRowHeight="16" x14ac:dyDescent="0.2"/>
  <cols>
    <col min="1" max="1" width="18.83203125" style="17" bestFit="1" customWidth="1"/>
    <col min="2" max="2" width="5.1640625" bestFit="1" customWidth="1"/>
    <col min="3" max="3" width="110" bestFit="1" customWidth="1"/>
    <col min="4" max="4" width="19.83203125" bestFit="1" customWidth="1"/>
  </cols>
  <sheetData>
    <row r="1" spans="1:4" s="8" customFormat="1" x14ac:dyDescent="0.2">
      <c r="A1" s="18" t="s">
        <v>12</v>
      </c>
      <c r="B1" s="8" t="s">
        <v>7</v>
      </c>
      <c r="C1" s="8" t="s">
        <v>4</v>
      </c>
      <c r="D1" s="8" t="s">
        <v>16</v>
      </c>
    </row>
    <row r="2" spans="1:4" x14ac:dyDescent="0.2">
      <c r="B2">
        <v>100</v>
      </c>
      <c r="C2" t="s">
        <v>0</v>
      </c>
    </row>
    <row r="3" spans="1:4" x14ac:dyDescent="0.2">
      <c r="B3">
        <v>110</v>
      </c>
      <c r="C3" t="str">
        <f>_xlfn.CONCAT("GOSUB ",INDEX(B:B,MATCH(D3,A:A,0),0)," :: REM CALL ",D3,"")</f>
        <v>GOSUB 180 :: REM CALL INIT</v>
      </c>
      <c r="D3" t="str">
        <f>A10</f>
        <v>INIT</v>
      </c>
    </row>
    <row r="4" spans="1:4" x14ac:dyDescent="0.2">
      <c r="B4">
        <v>120</v>
      </c>
      <c r="C4" t="str">
        <f>_xlfn.CONCAT("GOSUB ",INDEX(B:B,MATCH(D4,A:A,0),0)," :: REM CALL ",D4,"")</f>
        <v>GOSUB 290 :: REM CALL SETCHARS</v>
      </c>
      <c r="D4" t="str">
        <f>A21</f>
        <v>SETCHARS</v>
      </c>
    </row>
    <row r="5" spans="1:4" x14ac:dyDescent="0.2">
      <c r="B5">
        <v>130</v>
      </c>
      <c r="C5" t="str">
        <f>_xlfn.CONCAT("GOSUB ",INDEX(B:B,MATCH(D5,A:A,0),0)," :: REM CALL ",D5,"")</f>
        <v>GOSUB 370 :: REM CALL SETCOLORSCHEME</v>
      </c>
      <c r="D5" t="str">
        <f>A29</f>
        <v>SETCOLORSCHEME</v>
      </c>
    </row>
    <row r="6" spans="1:4" x14ac:dyDescent="0.2">
      <c r="B6">
        <v>140</v>
      </c>
      <c r="C6" t="str">
        <f>_xlfn.CONCAT("GOSUB ",INDEX(B:B,MATCH(D6,A:A,0),0)," :: REM CALL ",D6,"")</f>
        <v>GOSUB 440 :: REM CALL RENDERBOARDS</v>
      </c>
      <c r="D6" t="str">
        <f>A36</f>
        <v>RENDERBOARDS</v>
      </c>
    </row>
    <row r="7" spans="1:4" x14ac:dyDescent="0.2">
      <c r="B7">
        <v>150</v>
      </c>
      <c r="C7" t="str">
        <f>_xlfn.CONCAT("GOSUB ",INDEX(B:B,MATCH(D7,A:A,0),0)," :: REM CALL ",D7,"")</f>
        <v>GOSUB 760 :: REM CALL DEPLOYSHIPS</v>
      </c>
      <c r="D7" t="str">
        <f>A68</f>
        <v>DEPLOYSHIPS</v>
      </c>
    </row>
    <row r="8" spans="1:4" x14ac:dyDescent="0.2">
      <c r="B8">
        <v>160</v>
      </c>
      <c r="C8" t="s">
        <v>15</v>
      </c>
    </row>
    <row r="9" spans="1:4" x14ac:dyDescent="0.2">
      <c r="B9">
        <v>170</v>
      </c>
      <c r="C9" t="s">
        <v>11</v>
      </c>
    </row>
    <row r="10" spans="1:4" x14ac:dyDescent="0.2">
      <c r="A10" s="17" t="s">
        <v>5</v>
      </c>
      <c r="B10">
        <v>180</v>
      </c>
      <c r="C10" t="str">
        <f>_xlfn.CONCAT("REM SUBROUTINE ***",A10,"***")</f>
        <v>REM SUBROUTINE ***INIT***</v>
      </c>
    </row>
    <row r="11" spans="1:4" x14ac:dyDescent="0.2">
      <c r="B11">
        <v>190</v>
      </c>
      <c r="C11" t="s">
        <v>555</v>
      </c>
    </row>
    <row r="12" spans="1:4" x14ac:dyDescent="0.2">
      <c r="B12">
        <v>200</v>
      </c>
      <c r="C12" t="s">
        <v>565</v>
      </c>
    </row>
    <row r="13" spans="1:4" x14ac:dyDescent="0.2">
      <c r="B13">
        <v>210</v>
      </c>
      <c r="C13" t="s">
        <v>554</v>
      </c>
    </row>
    <row r="14" spans="1:4" x14ac:dyDescent="0.2">
      <c r="B14">
        <v>220</v>
      </c>
      <c r="C14" t="s">
        <v>556</v>
      </c>
    </row>
    <row r="15" spans="1:4" x14ac:dyDescent="0.2">
      <c r="B15">
        <v>230</v>
      </c>
      <c r="C15" t="s">
        <v>560</v>
      </c>
    </row>
    <row r="16" spans="1:4" x14ac:dyDescent="0.2">
      <c r="B16">
        <v>240</v>
      </c>
      <c r="C16" t="s">
        <v>561</v>
      </c>
    </row>
    <row r="17" spans="1:3" x14ac:dyDescent="0.2">
      <c r="B17">
        <v>250</v>
      </c>
      <c r="C17" t="s">
        <v>639</v>
      </c>
    </row>
    <row r="18" spans="1:3" x14ac:dyDescent="0.2">
      <c r="B18">
        <v>260</v>
      </c>
      <c r="C18" t="s">
        <v>564</v>
      </c>
    </row>
    <row r="19" spans="1:3" x14ac:dyDescent="0.2">
      <c r="B19">
        <v>270</v>
      </c>
      <c r="C19" t="s">
        <v>600</v>
      </c>
    </row>
    <row r="20" spans="1:3" x14ac:dyDescent="0.2">
      <c r="B20">
        <v>280</v>
      </c>
      <c r="C20" t="s">
        <v>9</v>
      </c>
    </row>
    <row r="21" spans="1:3" x14ac:dyDescent="0.2">
      <c r="A21" s="17" t="s">
        <v>10</v>
      </c>
      <c r="B21">
        <v>290</v>
      </c>
      <c r="C21" t="str">
        <f>_xlfn.CONCAT("REM SUBROUTINE ***",A21,"***")</f>
        <v>REM SUBROUTINE ***SETCHARS***</v>
      </c>
    </row>
    <row r="22" spans="1:3" x14ac:dyDescent="0.2">
      <c r="B22">
        <v>300</v>
      </c>
      <c r="C22" s="5" t="s">
        <v>620</v>
      </c>
    </row>
    <row r="23" spans="1:3" x14ac:dyDescent="0.2">
      <c r="B23">
        <v>310</v>
      </c>
      <c r="C23" t="s">
        <v>621</v>
      </c>
    </row>
    <row r="24" spans="1:3" x14ac:dyDescent="0.2">
      <c r="B24">
        <v>320</v>
      </c>
      <c r="C24" t="s">
        <v>622</v>
      </c>
    </row>
    <row r="25" spans="1:3" x14ac:dyDescent="0.2">
      <c r="B25">
        <v>330</v>
      </c>
      <c r="C25" s="5" t="s">
        <v>623</v>
      </c>
    </row>
    <row r="26" spans="1:3" x14ac:dyDescent="0.2">
      <c r="B26">
        <v>340</v>
      </c>
      <c r="C26" s="5" t="s">
        <v>624</v>
      </c>
    </row>
    <row r="27" spans="1:3" x14ac:dyDescent="0.2">
      <c r="B27">
        <v>350</v>
      </c>
      <c r="C27" s="5" t="s">
        <v>626</v>
      </c>
    </row>
    <row r="28" spans="1:3" x14ac:dyDescent="0.2">
      <c r="B28">
        <v>360</v>
      </c>
      <c r="C28" t="s">
        <v>9</v>
      </c>
    </row>
    <row r="29" spans="1:3" x14ac:dyDescent="0.2">
      <c r="A29" s="17" t="s">
        <v>13</v>
      </c>
      <c r="B29">
        <v>370</v>
      </c>
      <c r="C29" t="str">
        <f>_xlfn.CONCAT("REM SUBROUTINE ***",A29,"***")</f>
        <v>REM SUBROUTINE ***SETCOLORSCHEME***</v>
      </c>
    </row>
    <row r="30" spans="1:3" x14ac:dyDescent="0.2">
      <c r="B30">
        <v>380</v>
      </c>
      <c r="C30" s="5" t="s">
        <v>615</v>
      </c>
    </row>
    <row r="31" spans="1:3" x14ac:dyDescent="0.2">
      <c r="B31">
        <v>390</v>
      </c>
      <c r="C31" s="5" t="s">
        <v>616</v>
      </c>
    </row>
    <row r="32" spans="1:3" x14ac:dyDescent="0.2">
      <c r="B32">
        <v>400</v>
      </c>
      <c r="C32" s="5" t="s">
        <v>617</v>
      </c>
    </row>
    <row r="33" spans="1:4" x14ac:dyDescent="0.2">
      <c r="B33">
        <v>410</v>
      </c>
      <c r="C33" t="s">
        <v>618</v>
      </c>
    </row>
    <row r="34" spans="1:4" x14ac:dyDescent="0.2">
      <c r="B34">
        <v>420</v>
      </c>
      <c r="C34" t="s">
        <v>619</v>
      </c>
    </row>
    <row r="35" spans="1:4" x14ac:dyDescent="0.2">
      <c r="B35">
        <v>430</v>
      </c>
      <c r="C35" t="s">
        <v>9</v>
      </c>
    </row>
    <row r="36" spans="1:4" x14ac:dyDescent="0.2">
      <c r="A36" s="17" t="s">
        <v>636</v>
      </c>
      <c r="B36">
        <v>440</v>
      </c>
      <c r="C36" t="str">
        <f>_xlfn.CONCAT("REM SUBROUTINE ***",A36,"***")</f>
        <v>REM SUBROUTINE ***RENDERBOARDS***</v>
      </c>
    </row>
    <row r="37" spans="1:4" x14ac:dyDescent="0.2">
      <c r="B37">
        <v>450</v>
      </c>
      <c r="C37" t="s">
        <v>0</v>
      </c>
    </row>
    <row r="38" spans="1:4" x14ac:dyDescent="0.2">
      <c r="B38">
        <v>460</v>
      </c>
      <c r="C38" t="s">
        <v>581</v>
      </c>
    </row>
    <row r="39" spans="1:4" x14ac:dyDescent="0.2">
      <c r="B39">
        <v>470</v>
      </c>
      <c r="C39" t="str">
        <f>_xlfn.CONCAT("GOSUB ",INDEX(B:B,MATCH(D39,A:A,0),0)," :: REM CALL ",D39,"")</f>
        <v>GOSUB 510 :: REM CALL RENDERLGBOARD</v>
      </c>
      <c r="D39" t="str">
        <f>A43</f>
        <v>RENDERLGBOARD</v>
      </c>
    </row>
    <row r="40" spans="1:4" x14ac:dyDescent="0.2">
      <c r="B40">
        <v>480</v>
      </c>
      <c r="C40" t="str">
        <f>_xlfn.CONCAT("GOSUB ",INDEX(B:B,MATCH(D40,A:A,0),0)," :: REM CALL ",D40,"")</f>
        <v>GOSUB 590 :: REM CALL RENDERLGAXES</v>
      </c>
      <c r="D40" t="str">
        <f>A51</f>
        <v>RENDERLGAXES</v>
      </c>
    </row>
    <row r="41" spans="1:4" x14ac:dyDescent="0.2">
      <c r="B41">
        <v>490</v>
      </c>
      <c r="C41" t="str">
        <f>_xlfn.CONCAT("GOSUB ",INDEX(B:B,MATCH(D41,A:A,0),0)," :: REM CALL ",D41,"")</f>
        <v>GOSUB 700 :: REM CALL RENDERSMBOARD</v>
      </c>
      <c r="D41" t="str">
        <f>A62</f>
        <v>RENDERSMBOARD</v>
      </c>
    </row>
    <row r="42" spans="1:4" x14ac:dyDescent="0.2">
      <c r="B42">
        <v>500</v>
      </c>
      <c r="C42" t="s">
        <v>9</v>
      </c>
    </row>
    <row r="43" spans="1:4" x14ac:dyDescent="0.2">
      <c r="A43" s="17" t="s">
        <v>637</v>
      </c>
      <c r="B43">
        <v>510</v>
      </c>
      <c r="C43" t="str">
        <f>_xlfn.CONCAT("REM SUBROUTINE ***",A43,"***")</f>
        <v>REM SUBROUTINE ***RENDERLGBOARD***</v>
      </c>
    </row>
    <row r="44" spans="1:4" x14ac:dyDescent="0.2">
      <c r="B44">
        <v>520</v>
      </c>
      <c r="C44" t="s">
        <v>558</v>
      </c>
    </row>
    <row r="45" spans="1:4" x14ac:dyDescent="0.2">
      <c r="B45">
        <v>530</v>
      </c>
      <c r="C45" s="5" t="s">
        <v>638</v>
      </c>
    </row>
    <row r="46" spans="1:4" x14ac:dyDescent="0.2">
      <c r="B46">
        <v>540</v>
      </c>
      <c r="C46" s="5" t="s">
        <v>553</v>
      </c>
    </row>
    <row r="47" spans="1:4" x14ac:dyDescent="0.2">
      <c r="B47">
        <v>550</v>
      </c>
      <c r="C47" s="5" t="s">
        <v>646</v>
      </c>
    </row>
    <row r="48" spans="1:4" x14ac:dyDescent="0.2">
      <c r="B48">
        <v>560</v>
      </c>
      <c r="C48" s="5" t="s">
        <v>17</v>
      </c>
    </row>
    <row r="49" spans="1:3" x14ac:dyDescent="0.2">
      <c r="B49">
        <v>570</v>
      </c>
      <c r="C49" s="5" t="s">
        <v>1</v>
      </c>
    </row>
    <row r="50" spans="1:3" x14ac:dyDescent="0.2">
      <c r="B50">
        <v>580</v>
      </c>
      <c r="C50" s="5" t="s">
        <v>9</v>
      </c>
    </row>
    <row r="51" spans="1:3" x14ac:dyDescent="0.2">
      <c r="A51" s="17" t="s">
        <v>643</v>
      </c>
      <c r="B51">
        <v>590</v>
      </c>
      <c r="C51" t="str">
        <f>_xlfn.CONCAT("REM SUBROUTINE ***",A51,"***")</f>
        <v>REM SUBROUTINE ***RENDERLGAXES***</v>
      </c>
    </row>
    <row r="52" spans="1:3" x14ac:dyDescent="0.2">
      <c r="B52">
        <v>600</v>
      </c>
      <c r="C52" s="5" t="s">
        <v>642</v>
      </c>
    </row>
    <row r="53" spans="1:3" x14ac:dyDescent="0.2">
      <c r="B53">
        <v>610</v>
      </c>
      <c r="C53" s="5" t="s">
        <v>552</v>
      </c>
    </row>
    <row r="54" spans="1:3" x14ac:dyDescent="0.2">
      <c r="B54">
        <v>620</v>
      </c>
      <c r="C54" s="5" t="s">
        <v>644</v>
      </c>
    </row>
    <row r="55" spans="1:3" x14ac:dyDescent="0.2">
      <c r="B55">
        <v>630</v>
      </c>
      <c r="C55" s="5" t="s">
        <v>1</v>
      </c>
    </row>
    <row r="56" spans="1:3" x14ac:dyDescent="0.2">
      <c r="B56">
        <v>640</v>
      </c>
      <c r="C56" s="5" t="s">
        <v>645</v>
      </c>
    </row>
    <row r="57" spans="1:3" x14ac:dyDescent="0.2">
      <c r="B57">
        <v>650</v>
      </c>
      <c r="C57" s="5" t="s">
        <v>641</v>
      </c>
    </row>
    <row r="58" spans="1:3" x14ac:dyDescent="0.2">
      <c r="B58">
        <v>660</v>
      </c>
      <c r="C58" s="5" t="s">
        <v>34</v>
      </c>
    </row>
    <row r="59" spans="1:3" x14ac:dyDescent="0.2">
      <c r="B59">
        <v>670</v>
      </c>
      <c r="C59" s="5" t="s">
        <v>640</v>
      </c>
    </row>
    <row r="60" spans="1:3" x14ac:dyDescent="0.2">
      <c r="B60">
        <v>680</v>
      </c>
      <c r="C60" s="5" t="s">
        <v>1</v>
      </c>
    </row>
    <row r="61" spans="1:3" x14ac:dyDescent="0.2">
      <c r="B61">
        <v>690</v>
      </c>
      <c r="C61" s="5" t="s">
        <v>9</v>
      </c>
    </row>
    <row r="62" spans="1:3" x14ac:dyDescent="0.2">
      <c r="A62" s="17" t="s">
        <v>635</v>
      </c>
      <c r="B62">
        <v>700</v>
      </c>
      <c r="C62" t="str">
        <f>_xlfn.CONCAT("REM SUBROUTINE ***",A62,"***")</f>
        <v>REM SUBROUTINE ***RENDERSMBOARD***</v>
      </c>
    </row>
    <row r="63" spans="1:3" x14ac:dyDescent="0.2">
      <c r="B63">
        <v>710</v>
      </c>
      <c r="C63" s="5" t="s">
        <v>559</v>
      </c>
    </row>
    <row r="64" spans="1:3" x14ac:dyDescent="0.2">
      <c r="B64">
        <v>720</v>
      </c>
      <c r="C64" s="5" t="s">
        <v>18</v>
      </c>
    </row>
    <row r="65" spans="1:4" x14ac:dyDescent="0.2">
      <c r="B65">
        <v>730</v>
      </c>
      <c r="C65" s="5" t="s">
        <v>625</v>
      </c>
    </row>
    <row r="66" spans="1:4" x14ac:dyDescent="0.2">
      <c r="B66">
        <v>740</v>
      </c>
      <c r="C66" s="5" t="s">
        <v>1</v>
      </c>
    </row>
    <row r="67" spans="1:4" x14ac:dyDescent="0.2">
      <c r="B67">
        <v>750</v>
      </c>
      <c r="C67" s="5" t="s">
        <v>9</v>
      </c>
    </row>
    <row r="68" spans="1:4" x14ac:dyDescent="0.2">
      <c r="A68" s="17" t="s">
        <v>633</v>
      </c>
      <c r="B68">
        <v>760</v>
      </c>
      <c r="C68" t="str">
        <f>_xlfn.CONCAT("REM SUBROUTINE ***",A68,"***")</f>
        <v>REM SUBROUTINE ***DEPLOYSHIPS***</v>
      </c>
    </row>
    <row r="69" spans="1:4" x14ac:dyDescent="0.2">
      <c r="B69">
        <v>770</v>
      </c>
      <c r="C69" t="str">
        <f>_xlfn.CONCAT("GOSUB ",INDEX(B:B,MATCH(D69,A:A,0),0)," :: REM CALL ",D69,"")</f>
        <v>GOSUB 1790 :: REM CALL CLEARMENU</v>
      </c>
      <c r="D69" t="str">
        <f>A171</f>
        <v>CLEARMENU</v>
      </c>
    </row>
    <row r="70" spans="1:4" x14ac:dyDescent="0.2">
      <c r="B70">
        <v>780</v>
      </c>
      <c r="C70" s="5" t="s">
        <v>650</v>
      </c>
    </row>
    <row r="71" spans="1:4" x14ac:dyDescent="0.2">
      <c r="A71" s="19" t="s">
        <v>634</v>
      </c>
      <c r="B71">
        <v>790</v>
      </c>
      <c r="C71" s="5" t="str">
        <f>_xlfn.CONCAT("REM LABEL ***",A71,"***")</f>
        <v>REM LABEL ***DEPLOYSHIP***</v>
      </c>
    </row>
    <row r="72" spans="1:4" x14ac:dyDescent="0.2">
      <c r="B72">
        <v>800</v>
      </c>
      <c r="C72" t="str">
        <f>_xlfn.CONCAT("GOSUB ",INDEX(B:B,MATCH(D72,A:A,0),0)," :: REM CALL ",D72,"")</f>
        <v>GOSUB 930 :: REM CALL DEPLOYMENU</v>
      </c>
      <c r="D72" t="str">
        <f>A85</f>
        <v>DEPLOYMENU</v>
      </c>
    </row>
    <row r="73" spans="1:4" x14ac:dyDescent="0.2">
      <c r="B73">
        <v>810</v>
      </c>
      <c r="C73" t="str">
        <f>_xlfn.CONCAT("GOSUB ",INDEX(B:B,MATCH(D73,A:A,0),0)," :: REM CALL ",D73,"")</f>
        <v>GOSUB 1050 :: REM CALL DEPLOYINPUT</v>
      </c>
      <c r="D73" t="str">
        <f>A97</f>
        <v>DEPLOYINPUT</v>
      </c>
    </row>
    <row r="74" spans="1:4" x14ac:dyDescent="0.2">
      <c r="B74">
        <v>820</v>
      </c>
      <c r="C74" t="str">
        <f>_xlfn.CONCAT("GOSUB ",INDEX(B:B,MATCH(D74,A:A,0),0)," :: REM CALL ",D74,"")</f>
        <v>GOSUB 1180 :: REM CALL VALIDATESHIP</v>
      </c>
      <c r="D74" t="str">
        <f>A110</f>
        <v>VALIDATESHIP</v>
      </c>
    </row>
    <row r="75" spans="1:4" x14ac:dyDescent="0.2">
      <c r="B75">
        <v>830</v>
      </c>
      <c r="C75" s="5" t="str">
        <f>_xlfn.CONCAT("IF SHIPERR=1 THEN ",INDEX(B:B,MATCH(D75,A:A,0),0)," :: REM GOTO ",D75,"")</f>
        <v>IF SHIPERR=1 THEN 790 :: REM GOTO DEPLOYSHIP</v>
      </c>
      <c r="D75" t="str">
        <f>A71</f>
        <v>DEPLOYSHIP</v>
      </c>
    </row>
    <row r="76" spans="1:4" x14ac:dyDescent="0.2">
      <c r="B76">
        <v>840</v>
      </c>
      <c r="C76" s="5" t="s">
        <v>566</v>
      </c>
    </row>
    <row r="77" spans="1:4" x14ac:dyDescent="0.2">
      <c r="B77">
        <v>850</v>
      </c>
      <c r="C77" s="5" t="s">
        <v>607</v>
      </c>
    </row>
    <row r="78" spans="1:4" x14ac:dyDescent="0.2">
      <c r="B78">
        <v>860</v>
      </c>
      <c r="C78" s="5" t="s">
        <v>1</v>
      </c>
    </row>
    <row r="79" spans="1:4" x14ac:dyDescent="0.2">
      <c r="B79">
        <v>870</v>
      </c>
      <c r="C79" t="str">
        <f>_xlfn.CONCAT("GOSUB ",INDEX(B:B,MATCH(D79,A:A,0),0)," :: REM CALL ",D79,"")</f>
        <v>GOSUB 1350 :: REM CALL RENDERSHIPLB</v>
      </c>
      <c r="D79" t="str">
        <f>A127</f>
        <v>RENDERSHIPLB</v>
      </c>
    </row>
    <row r="80" spans="1:4" x14ac:dyDescent="0.2">
      <c r="B80">
        <v>880</v>
      </c>
      <c r="C80" s="5" t="s">
        <v>562</v>
      </c>
    </row>
    <row r="81" spans="1:4" x14ac:dyDescent="0.2">
      <c r="B81">
        <v>890</v>
      </c>
      <c r="C81" t="str">
        <f>_xlfn.CONCAT("GOSUB ",INDEX(B:B,MATCH(D81,A:A,0),0)," :: REM CALL ",D81,"")</f>
        <v>GOSUB 1280 :: REM CALL RENDERSHIPSSMB</v>
      </c>
      <c r="D81" t="str">
        <f>A120</f>
        <v>RENDERSHIPSSMB</v>
      </c>
    </row>
    <row r="82" spans="1:4" x14ac:dyDescent="0.2">
      <c r="B82">
        <v>900</v>
      </c>
      <c r="C82" t="str">
        <f>_xlfn.CONCAT("GOSUB ",INDEX(B:B,MATCH(D82,A:A,0),0)," :: REM CALL ",D82,"")</f>
        <v>GOSUB 510 :: REM CALL RENDERLGBOARD</v>
      </c>
      <c r="D82" t="str">
        <f>A43</f>
        <v>RENDERLGBOARD</v>
      </c>
    </row>
    <row r="83" spans="1:4" x14ac:dyDescent="0.2">
      <c r="B83">
        <v>910</v>
      </c>
      <c r="C83" t="str">
        <f>_xlfn.CONCAT("GOSUB ",INDEX(B:B,MATCH(D83,A:A,0),0)," :: REM CALL ",D83,"")</f>
        <v>GOSUB 1400 :: REM CALL PLAYERDEPLOYED</v>
      </c>
      <c r="D83" t="str">
        <f>A132</f>
        <v>PLAYERDEPLOYED</v>
      </c>
    </row>
    <row r="84" spans="1:4" x14ac:dyDescent="0.2">
      <c r="B84">
        <v>920</v>
      </c>
      <c r="C84" s="5" t="s">
        <v>9</v>
      </c>
    </row>
    <row r="85" spans="1:4" x14ac:dyDescent="0.2">
      <c r="A85" s="17" t="s">
        <v>627</v>
      </c>
      <c r="B85">
        <v>930</v>
      </c>
      <c r="C85" t="str">
        <f>_xlfn.CONCAT("REM SUBROUTINE ***",A85,"***")</f>
        <v>REM SUBROUTINE ***DEPLOYMENU***</v>
      </c>
    </row>
    <row r="86" spans="1:4" x14ac:dyDescent="0.2">
      <c r="B86">
        <v>940</v>
      </c>
      <c r="C86" s="5" t="s">
        <v>577</v>
      </c>
    </row>
    <row r="87" spans="1:4" x14ac:dyDescent="0.2">
      <c r="B87">
        <v>950</v>
      </c>
      <c r="C87" s="5" t="s">
        <v>576</v>
      </c>
    </row>
    <row r="88" spans="1:4" x14ac:dyDescent="0.2">
      <c r="B88">
        <v>960</v>
      </c>
      <c r="C88" s="5" t="s">
        <v>578</v>
      </c>
    </row>
    <row r="89" spans="1:4" x14ac:dyDescent="0.2">
      <c r="B89">
        <v>970</v>
      </c>
      <c r="C89" s="5" t="s">
        <v>580</v>
      </c>
    </row>
    <row r="90" spans="1:4" x14ac:dyDescent="0.2">
      <c r="B90">
        <v>980</v>
      </c>
      <c r="C90" s="5" t="s">
        <v>573</v>
      </c>
    </row>
    <row r="91" spans="1:4" x14ac:dyDescent="0.2">
      <c r="B91">
        <v>990</v>
      </c>
      <c r="C91" s="5" t="s">
        <v>574</v>
      </c>
    </row>
    <row r="92" spans="1:4" x14ac:dyDescent="0.2">
      <c r="B92">
        <v>1000</v>
      </c>
      <c r="C92" s="5" t="s">
        <v>3</v>
      </c>
    </row>
    <row r="93" spans="1:4" x14ac:dyDescent="0.2">
      <c r="B93">
        <v>1010</v>
      </c>
      <c r="C93" s="5" t="s">
        <v>613</v>
      </c>
    </row>
    <row r="94" spans="1:4" x14ac:dyDescent="0.2">
      <c r="B94">
        <v>1020</v>
      </c>
      <c r="C94" s="5" t="s">
        <v>612</v>
      </c>
    </row>
    <row r="95" spans="1:4" x14ac:dyDescent="0.2">
      <c r="B95">
        <v>1030</v>
      </c>
      <c r="C95" s="5" t="s">
        <v>1</v>
      </c>
    </row>
    <row r="96" spans="1:4" x14ac:dyDescent="0.2">
      <c r="B96">
        <v>1040</v>
      </c>
      <c r="C96" s="5" t="s">
        <v>9</v>
      </c>
    </row>
    <row r="97" spans="1:4" x14ac:dyDescent="0.2">
      <c r="A97" s="17" t="s">
        <v>628</v>
      </c>
      <c r="B97">
        <v>1050</v>
      </c>
      <c r="C97" t="str">
        <f>_xlfn.CONCAT("REM SUBROUTINE ***",A97,"***")</f>
        <v>REM SUBROUTINE ***DEPLOYINPUT***</v>
      </c>
    </row>
    <row r="98" spans="1:4" x14ac:dyDescent="0.2">
      <c r="B98">
        <v>1060</v>
      </c>
      <c r="C98" s="5" t="s">
        <v>25</v>
      </c>
    </row>
    <row r="99" spans="1:4" x14ac:dyDescent="0.2">
      <c r="B99">
        <v>1070</v>
      </c>
      <c r="C99" s="5" t="s">
        <v>566</v>
      </c>
    </row>
    <row r="100" spans="1:4" x14ac:dyDescent="0.2">
      <c r="A100" s="19" t="s">
        <v>563</v>
      </c>
      <c r="B100">
        <v>1080</v>
      </c>
      <c r="C100" s="5" t="str">
        <f>_xlfn.CONCAT("REM LABEL ***",A100,"***")</f>
        <v>REM LABEL ***INPUTROW***</v>
      </c>
    </row>
    <row r="101" spans="1:4" x14ac:dyDescent="0.2">
      <c r="B101">
        <v>1090</v>
      </c>
      <c r="C101" s="5" t="s">
        <v>582</v>
      </c>
    </row>
    <row r="102" spans="1:4" x14ac:dyDescent="0.2">
      <c r="B102">
        <v>1100</v>
      </c>
      <c r="C102" s="5" t="str">
        <f>_xlfn.CONCAT("IF COORDS$(I)="""" THEN  ",INDEX(B:B,MATCH(D102,A:A,0),0)," :: REM GOTO ",D102,"")</f>
        <v>IF COORDS$(I)="" THEN  1080 :: REM GOTO INPUTROW</v>
      </c>
      <c r="D102" t="str">
        <f>A100</f>
        <v>INPUTROW</v>
      </c>
    </row>
    <row r="103" spans="1:4" x14ac:dyDescent="0.2">
      <c r="A103" s="19" t="s">
        <v>584</v>
      </c>
      <c r="B103">
        <v>1110</v>
      </c>
      <c r="C103" s="5" t="str">
        <f>_xlfn.CONCAT("REM LABEL ***",A103,"***")</f>
        <v>REM LABEL ***INPUTCOL***</v>
      </c>
    </row>
    <row r="104" spans="1:4" x14ac:dyDescent="0.2">
      <c r="B104">
        <v>1120</v>
      </c>
      <c r="C104" s="5" t="s">
        <v>583</v>
      </c>
    </row>
    <row r="105" spans="1:4" x14ac:dyDescent="0.2">
      <c r="B105">
        <v>1130</v>
      </c>
      <c r="C105" s="5" t="str">
        <f>_xlfn.CONCAT("IF COORDS(I)&gt;10 THEN  ",INDEX(B:B,MATCH(D105,A:A,0),0)," :: REM GOTO ",D105,"")</f>
        <v>IF COORDS(I)&gt;10 THEN  1110 :: REM GOTO INPUTCOL</v>
      </c>
      <c r="D105" t="str">
        <f>A103</f>
        <v>INPUTCOL</v>
      </c>
    </row>
    <row r="106" spans="1:4" x14ac:dyDescent="0.2">
      <c r="B106">
        <v>1140</v>
      </c>
      <c r="C106" s="5" t="str">
        <f>_xlfn.CONCAT("IF COORDS(I)&lt;1 THEN  ",INDEX(B:B,MATCH(D106,A:A,0),0)," :: REM GOTO ",D106,"")</f>
        <v>IF COORDS(I)&lt;1 THEN  1110 :: REM GOTO INPUTCOL</v>
      </c>
      <c r="D106" t="str">
        <f>A103</f>
        <v>INPUTCOL</v>
      </c>
    </row>
    <row r="107" spans="1:4" x14ac:dyDescent="0.2">
      <c r="B107">
        <v>1150</v>
      </c>
      <c r="C107" s="5" t="s">
        <v>1</v>
      </c>
    </row>
    <row r="108" spans="1:4" x14ac:dyDescent="0.2">
      <c r="B108">
        <v>1160</v>
      </c>
      <c r="C108" s="5" t="s">
        <v>579</v>
      </c>
    </row>
    <row r="109" spans="1:4" x14ac:dyDescent="0.2">
      <c r="B109">
        <v>1170</v>
      </c>
      <c r="C109" s="5" t="s">
        <v>9</v>
      </c>
    </row>
    <row r="110" spans="1:4" x14ac:dyDescent="0.2">
      <c r="A110" s="17" t="s">
        <v>585</v>
      </c>
      <c r="B110">
        <v>1180</v>
      </c>
      <c r="C110" t="str">
        <f>_xlfn.CONCAT("REM SUBROUTINE ***",A110,"***")</f>
        <v>REM SUBROUTINE ***VALIDATESHIP***</v>
      </c>
    </row>
    <row r="111" spans="1:4" x14ac:dyDescent="0.2">
      <c r="B111">
        <v>1190</v>
      </c>
      <c r="C111" s="5" t="s">
        <v>586</v>
      </c>
    </row>
    <row r="112" spans="1:4" x14ac:dyDescent="0.2">
      <c r="B112">
        <v>1200</v>
      </c>
      <c r="C112" t="str">
        <f>_xlfn.CONCAT("GOSUB ",INDEX(B:B,MATCH(D112,A:A,0),0)," :: REM CALL ",D112,"")</f>
        <v>GOSUB 1460 :: REM CALL CHECKHORIZONTAL</v>
      </c>
      <c r="D112" t="str">
        <f>A138</f>
        <v>CHECKHORIZONTAL</v>
      </c>
    </row>
    <row r="113" spans="1:4" x14ac:dyDescent="0.2">
      <c r="B113">
        <v>1210</v>
      </c>
      <c r="C113" s="5" t="s">
        <v>566</v>
      </c>
    </row>
    <row r="114" spans="1:4" x14ac:dyDescent="0.2">
      <c r="B114">
        <v>1220</v>
      </c>
      <c r="C114" s="5" t="s">
        <v>614</v>
      </c>
    </row>
    <row r="115" spans="1:4" x14ac:dyDescent="0.2">
      <c r="B115">
        <v>1230</v>
      </c>
      <c r="C115" s="5" t="s">
        <v>1</v>
      </c>
    </row>
    <row r="116" spans="1:4" x14ac:dyDescent="0.2">
      <c r="B116">
        <v>1240</v>
      </c>
      <c r="C116" t="str">
        <f>_xlfn.CONCAT("GOSUB ",INDEX(B:B,MATCH(D116,A:A,0),0)," :: REM CALL ",D116,"")</f>
        <v>GOSUB 1530 :: REM CALL CHECKSEQUENCE</v>
      </c>
      <c r="D116" t="str">
        <f>A145</f>
        <v>CHECKSEQUENCE</v>
      </c>
    </row>
    <row r="117" spans="1:4" x14ac:dyDescent="0.2">
      <c r="B117">
        <v>1250</v>
      </c>
      <c r="C117" t="s">
        <v>599</v>
      </c>
    </row>
    <row r="118" spans="1:4" x14ac:dyDescent="0.2">
      <c r="B118">
        <v>1260</v>
      </c>
      <c r="C118" t="str">
        <f>_xlfn.CONCAT("GOSUB ",INDEX(B:B,MATCH(D118,A:A,0),0)," :: REM CALL ",D118,"")</f>
        <v>GOSUB 1680 :: REM CALL CHECKOVERLAP</v>
      </c>
      <c r="D118" t="str">
        <f>A160</f>
        <v>CHECKOVERLAP</v>
      </c>
    </row>
    <row r="119" spans="1:4" x14ac:dyDescent="0.2">
      <c r="B119">
        <v>1270</v>
      </c>
      <c r="C119" s="5" t="s">
        <v>9</v>
      </c>
    </row>
    <row r="120" spans="1:4" x14ac:dyDescent="0.2">
      <c r="A120" s="17" t="s">
        <v>649</v>
      </c>
      <c r="B120">
        <v>1280</v>
      </c>
      <c r="C120" t="str">
        <f>_xlfn.CONCAT("REM SUBROUTINE ***",A120,"***")</f>
        <v>REM SUBROUTINE ***RENDERSHIPSSMB***</v>
      </c>
    </row>
    <row r="121" spans="1:4" x14ac:dyDescent="0.2">
      <c r="B121">
        <v>1290</v>
      </c>
      <c r="C121" s="5" t="s">
        <v>651</v>
      </c>
    </row>
    <row r="122" spans="1:4" x14ac:dyDescent="0.2">
      <c r="B122">
        <v>1300</v>
      </c>
      <c r="C122" t="s">
        <v>604</v>
      </c>
    </row>
    <row r="123" spans="1:4" x14ac:dyDescent="0.2">
      <c r="B123">
        <v>1310</v>
      </c>
      <c r="C123" s="5" t="s">
        <v>652</v>
      </c>
    </row>
    <row r="124" spans="1:4" x14ac:dyDescent="0.2">
      <c r="B124">
        <v>1320</v>
      </c>
      <c r="C124" t="s">
        <v>17</v>
      </c>
    </row>
    <row r="125" spans="1:4" x14ac:dyDescent="0.2">
      <c r="B125">
        <v>1330</v>
      </c>
      <c r="C125" s="5" t="s">
        <v>1</v>
      </c>
    </row>
    <row r="126" spans="1:4" x14ac:dyDescent="0.2">
      <c r="B126">
        <v>1340</v>
      </c>
      <c r="C126" s="5" t="s">
        <v>9</v>
      </c>
    </row>
    <row r="127" spans="1:4" x14ac:dyDescent="0.2">
      <c r="A127" s="17" t="s">
        <v>647</v>
      </c>
      <c r="B127">
        <v>1350</v>
      </c>
      <c r="C127" t="str">
        <f>_xlfn.CONCAT("REM SUBROUTINE ***",A127,"***")</f>
        <v>REM SUBROUTINE ***RENDERSHIPLB***</v>
      </c>
    </row>
    <row r="128" spans="1:4" x14ac:dyDescent="0.2">
      <c r="B128">
        <v>1360</v>
      </c>
      <c r="C128" s="5" t="s">
        <v>566</v>
      </c>
    </row>
    <row r="129" spans="1:4" x14ac:dyDescent="0.2">
      <c r="B129">
        <v>1370</v>
      </c>
      <c r="C129" s="5" t="s">
        <v>648</v>
      </c>
    </row>
    <row r="130" spans="1:4" x14ac:dyDescent="0.2">
      <c r="B130">
        <v>1380</v>
      </c>
      <c r="C130" s="5" t="s">
        <v>1</v>
      </c>
    </row>
    <row r="131" spans="1:4" x14ac:dyDescent="0.2">
      <c r="B131">
        <v>1390</v>
      </c>
      <c r="C131" s="5" t="s">
        <v>9</v>
      </c>
    </row>
    <row r="132" spans="1:4" x14ac:dyDescent="0.2">
      <c r="A132" s="17" t="s">
        <v>632</v>
      </c>
      <c r="B132">
        <v>1400</v>
      </c>
      <c r="C132" t="str">
        <f>_xlfn.CONCAT("REM SUBROUTINE ***",A132,"***")</f>
        <v>REM SUBROUTINE ***PLAYERDEPLOYED***</v>
      </c>
    </row>
    <row r="133" spans="1:4" x14ac:dyDescent="0.2">
      <c r="B133">
        <v>1410</v>
      </c>
      <c r="C133" t="str">
        <f>_xlfn.CONCAT("GOSUB ",INDEX(B:B,MATCH(D133,A:A,0),0)," :: REM CALL ",D133,"")</f>
        <v>GOSUB 1790 :: REM CALL CLEARMENU</v>
      </c>
      <c r="D133" t="str">
        <f>A171</f>
        <v>CLEARMENU</v>
      </c>
    </row>
    <row r="134" spans="1:4" x14ac:dyDescent="0.2">
      <c r="B134">
        <v>1420</v>
      </c>
      <c r="C134" s="5" t="s">
        <v>629</v>
      </c>
    </row>
    <row r="135" spans="1:4" x14ac:dyDescent="0.2">
      <c r="B135">
        <v>1430</v>
      </c>
      <c r="C135" s="5" t="s">
        <v>630</v>
      </c>
    </row>
    <row r="136" spans="1:4" x14ac:dyDescent="0.2">
      <c r="B136">
        <v>1440</v>
      </c>
      <c r="C136" s="5" t="s">
        <v>631</v>
      </c>
    </row>
    <row r="137" spans="1:4" x14ac:dyDescent="0.2">
      <c r="B137">
        <v>1450</v>
      </c>
      <c r="C137" s="5" t="s">
        <v>9</v>
      </c>
    </row>
    <row r="138" spans="1:4" x14ac:dyDescent="0.2">
      <c r="A138" s="17" t="s">
        <v>596</v>
      </c>
      <c r="B138">
        <v>1460</v>
      </c>
      <c r="C138" t="str">
        <f>_xlfn.CONCAT("REM SUBROUTINE ***",A138,"***")</f>
        <v>REM SUBROUTINE ***CHECKHORIZONTAL***</v>
      </c>
    </row>
    <row r="139" spans="1:4" x14ac:dyDescent="0.2">
      <c r="B139">
        <v>1470</v>
      </c>
      <c r="C139" t="s">
        <v>597</v>
      </c>
    </row>
    <row r="140" spans="1:4" x14ac:dyDescent="0.2">
      <c r="B140">
        <v>1480</v>
      </c>
      <c r="C140" t="s">
        <v>588</v>
      </c>
    </row>
    <row r="141" spans="1:4" x14ac:dyDescent="0.2">
      <c r="B141">
        <v>1490</v>
      </c>
      <c r="C141" t="s">
        <v>601</v>
      </c>
    </row>
    <row r="142" spans="1:4" x14ac:dyDescent="0.2">
      <c r="B142">
        <v>1500</v>
      </c>
      <c r="C142" t="s">
        <v>1</v>
      </c>
    </row>
    <row r="143" spans="1:4" x14ac:dyDescent="0.2">
      <c r="B143">
        <v>1510</v>
      </c>
      <c r="C143" s="5" t="s">
        <v>598</v>
      </c>
    </row>
    <row r="144" spans="1:4" x14ac:dyDescent="0.2">
      <c r="B144">
        <v>1520</v>
      </c>
      <c r="C144" s="5" t="s">
        <v>9</v>
      </c>
    </row>
    <row r="145" spans="1:3" x14ac:dyDescent="0.2">
      <c r="A145" s="17" t="s">
        <v>587</v>
      </c>
      <c r="B145">
        <v>1530</v>
      </c>
      <c r="C145" t="str">
        <f>_xlfn.CONCAT("REM SUBROUTINE ***",A145,"***")</f>
        <v>REM SUBROUTINE ***CHECKSEQUENCE***</v>
      </c>
    </row>
    <row r="146" spans="1:3" x14ac:dyDescent="0.2">
      <c r="B146">
        <v>1540</v>
      </c>
      <c r="C146" t="s">
        <v>591</v>
      </c>
    </row>
    <row r="147" spans="1:3" x14ac:dyDescent="0.2">
      <c r="B147">
        <v>1550</v>
      </c>
      <c r="C147" s="5" t="s">
        <v>588</v>
      </c>
    </row>
    <row r="148" spans="1:3" x14ac:dyDescent="0.2">
      <c r="B148">
        <v>1560</v>
      </c>
      <c r="C148" s="5" t="s">
        <v>592</v>
      </c>
    </row>
    <row r="149" spans="1:3" x14ac:dyDescent="0.2">
      <c r="B149">
        <v>1570</v>
      </c>
      <c r="C149" s="5" t="s">
        <v>1</v>
      </c>
    </row>
    <row r="150" spans="1:3" x14ac:dyDescent="0.2">
      <c r="B150">
        <v>1580</v>
      </c>
      <c r="C150" s="5" t="s">
        <v>589</v>
      </c>
    </row>
    <row r="151" spans="1:3" x14ac:dyDescent="0.2">
      <c r="B151">
        <v>1590</v>
      </c>
      <c r="C151" s="5" t="s">
        <v>588</v>
      </c>
    </row>
    <row r="152" spans="1:3" x14ac:dyDescent="0.2">
      <c r="B152">
        <v>1600</v>
      </c>
      <c r="C152" s="5" t="s">
        <v>595</v>
      </c>
    </row>
    <row r="153" spans="1:3" x14ac:dyDescent="0.2">
      <c r="B153">
        <v>1610</v>
      </c>
      <c r="C153" s="5" t="s">
        <v>1</v>
      </c>
    </row>
    <row r="154" spans="1:3" x14ac:dyDescent="0.2">
      <c r="B154">
        <v>1620</v>
      </c>
      <c r="C154" s="5" t="s">
        <v>593</v>
      </c>
    </row>
    <row r="155" spans="1:3" x14ac:dyDescent="0.2">
      <c r="B155">
        <v>1630</v>
      </c>
      <c r="C155" s="5" t="s">
        <v>588</v>
      </c>
    </row>
    <row r="156" spans="1:3" x14ac:dyDescent="0.2">
      <c r="B156">
        <v>1640</v>
      </c>
      <c r="C156" s="5" t="s">
        <v>594</v>
      </c>
    </row>
    <row r="157" spans="1:3" x14ac:dyDescent="0.2">
      <c r="B157">
        <v>1650</v>
      </c>
      <c r="C157" s="5" t="s">
        <v>1</v>
      </c>
    </row>
    <row r="158" spans="1:3" x14ac:dyDescent="0.2">
      <c r="B158">
        <v>1660</v>
      </c>
      <c r="C158" s="5" t="s">
        <v>590</v>
      </c>
    </row>
    <row r="159" spans="1:3" x14ac:dyDescent="0.2">
      <c r="B159">
        <v>1670</v>
      </c>
      <c r="C159" s="5" t="s">
        <v>9</v>
      </c>
    </row>
    <row r="160" spans="1:3" x14ac:dyDescent="0.2">
      <c r="A160" s="17" t="s">
        <v>602</v>
      </c>
      <c r="B160">
        <v>1680</v>
      </c>
      <c r="C160" t="str">
        <f>_xlfn.CONCAT("REM SUBROUTINE ***",A160,"***")</f>
        <v>REM SUBROUTINE ***CHECKOVERLAP***</v>
      </c>
    </row>
    <row r="161" spans="1:3" x14ac:dyDescent="0.2">
      <c r="B161">
        <v>1690</v>
      </c>
      <c r="C161" t="s">
        <v>606</v>
      </c>
    </row>
    <row r="162" spans="1:3" x14ac:dyDescent="0.2">
      <c r="B162">
        <v>1700</v>
      </c>
      <c r="C162" t="s">
        <v>604</v>
      </c>
    </row>
    <row r="163" spans="1:3" x14ac:dyDescent="0.2">
      <c r="B163">
        <v>1710</v>
      </c>
      <c r="C163" t="s">
        <v>608</v>
      </c>
    </row>
    <row r="164" spans="1:3" x14ac:dyDescent="0.2">
      <c r="B164">
        <v>1720</v>
      </c>
      <c r="C164" t="s">
        <v>603</v>
      </c>
    </row>
    <row r="165" spans="1:3" x14ac:dyDescent="0.2">
      <c r="B165">
        <v>1730</v>
      </c>
      <c r="C165" t="s">
        <v>609</v>
      </c>
    </row>
    <row r="166" spans="1:3" x14ac:dyDescent="0.2">
      <c r="B166">
        <v>1740</v>
      </c>
      <c r="C166" t="s">
        <v>605</v>
      </c>
    </row>
    <row r="167" spans="1:3" x14ac:dyDescent="0.2">
      <c r="B167">
        <v>1750</v>
      </c>
      <c r="C167" t="s">
        <v>87</v>
      </c>
    </row>
    <row r="168" spans="1:3" x14ac:dyDescent="0.2">
      <c r="B168">
        <v>1760</v>
      </c>
      <c r="C168" t="s">
        <v>17</v>
      </c>
    </row>
    <row r="169" spans="1:3" x14ac:dyDescent="0.2">
      <c r="B169">
        <v>1770</v>
      </c>
      <c r="C169" t="s">
        <v>1</v>
      </c>
    </row>
    <row r="170" spans="1:3" x14ac:dyDescent="0.2">
      <c r="B170">
        <v>1780</v>
      </c>
      <c r="C170" s="5" t="s">
        <v>9</v>
      </c>
    </row>
    <row r="171" spans="1:3" x14ac:dyDescent="0.2">
      <c r="A171" s="17" t="s">
        <v>610</v>
      </c>
      <c r="B171">
        <v>1790</v>
      </c>
      <c r="C171" t="str">
        <f>_xlfn.CONCAT("REM SUBROUTINE ***",A171,"***")</f>
        <v>REM SUBROUTINE ***CLEARMENU***</v>
      </c>
    </row>
    <row r="172" spans="1:3" x14ac:dyDescent="0.2">
      <c r="B172">
        <v>1800</v>
      </c>
      <c r="C172" s="5" t="s">
        <v>611</v>
      </c>
    </row>
    <row r="173" spans="1:3" x14ac:dyDescent="0.2">
      <c r="B173">
        <v>1810</v>
      </c>
      <c r="C173" s="5" t="s">
        <v>9</v>
      </c>
    </row>
    <row r="174" spans="1:3" x14ac:dyDescent="0.2">
      <c r="A174" s="17" t="s">
        <v>567</v>
      </c>
      <c r="B174">
        <v>1820</v>
      </c>
      <c r="C174" t="str">
        <f>_xlfn.CONCAT("REM SUBROUTINE ***",A174,"***")</f>
        <v>REM SUBROUTINE ***RENDERTEXT***</v>
      </c>
    </row>
    <row r="175" spans="1:3" x14ac:dyDescent="0.2">
      <c r="B175">
        <v>1830</v>
      </c>
      <c r="C175" t="s">
        <v>570</v>
      </c>
    </row>
    <row r="176" spans="1:3" x14ac:dyDescent="0.2">
      <c r="B176">
        <v>1840</v>
      </c>
      <c r="C176" s="5" t="s">
        <v>568</v>
      </c>
    </row>
    <row r="177" spans="2:3" x14ac:dyDescent="0.2">
      <c r="B177">
        <v>1850</v>
      </c>
      <c r="C177" s="5" t="s">
        <v>571</v>
      </c>
    </row>
    <row r="178" spans="2:3" x14ac:dyDescent="0.2">
      <c r="B178">
        <v>1860</v>
      </c>
      <c r="C178" s="5" t="s">
        <v>572</v>
      </c>
    </row>
    <row r="179" spans="2:3" x14ac:dyDescent="0.2">
      <c r="B179">
        <v>1870</v>
      </c>
      <c r="C179" s="5" t="s">
        <v>575</v>
      </c>
    </row>
    <row r="180" spans="2:3" x14ac:dyDescent="0.2">
      <c r="B180">
        <v>1880</v>
      </c>
      <c r="C180" s="5" t="s">
        <v>1</v>
      </c>
    </row>
    <row r="181" spans="2:3" x14ac:dyDescent="0.2">
      <c r="B181">
        <v>1890</v>
      </c>
      <c r="C181" s="5" t="s">
        <v>569</v>
      </c>
    </row>
    <row r="182" spans="2:3" x14ac:dyDescent="0.2">
      <c r="C182" s="5"/>
    </row>
    <row r="183" spans="2:3" x14ac:dyDescent="0.2">
      <c r="C183" s="5"/>
    </row>
    <row r="184" spans="2:3" x14ac:dyDescent="0.2">
      <c r="C184" s="5"/>
    </row>
    <row r="186" spans="2:3" x14ac:dyDescent="0.2">
      <c r="C186" s="5"/>
    </row>
    <row r="188" spans="2:3" x14ac:dyDescent="0.2">
      <c r="C188" s="5"/>
    </row>
    <row r="190" spans="2:3" x14ac:dyDescent="0.2">
      <c r="C190" s="5"/>
    </row>
    <row r="192" spans="2:3" x14ac:dyDescent="0.2">
      <c r="C192" s="5"/>
    </row>
    <row r="193" spans="3:3" x14ac:dyDescent="0.2">
      <c r="C193" s="5"/>
    </row>
    <row r="194" spans="3:3" x14ac:dyDescent="0.2">
      <c r="C194" s="5"/>
    </row>
    <row r="201" spans="3:3" x14ac:dyDescent="0.2">
      <c r="C201" s="5"/>
    </row>
    <row r="202" spans="3:3" x14ac:dyDescent="0.2">
      <c r="C202" s="5"/>
    </row>
    <row r="207" spans="3:3" x14ac:dyDescent="0.2">
      <c r="C207" s="5"/>
    </row>
    <row r="208" spans="3:3" x14ac:dyDescent="0.2">
      <c r="C208" s="5"/>
    </row>
    <row r="223" spans="3:3" x14ac:dyDescent="0.2">
      <c r="C223" s="5"/>
    </row>
    <row r="224" spans="3:3" x14ac:dyDescent="0.2">
      <c r="C224" s="5"/>
    </row>
    <row r="228" spans="3:3" x14ac:dyDescent="0.2">
      <c r="C228" s="5"/>
    </row>
    <row r="229" spans="3:3" x14ac:dyDescent="0.2">
      <c r="C229" s="5"/>
    </row>
    <row r="230" spans="3:3" x14ac:dyDescent="0.2">
      <c r="C230" s="5"/>
    </row>
    <row r="231" spans="3:3" x14ac:dyDescent="0.2">
      <c r="C231" s="5"/>
    </row>
    <row r="232" spans="3:3" x14ac:dyDescent="0.2">
      <c r="C232" s="5"/>
    </row>
    <row r="233" spans="3:3" x14ac:dyDescent="0.2">
      <c r="C233" s="5"/>
    </row>
    <row r="234" spans="3:3" x14ac:dyDescent="0.2">
      <c r="C234" s="5"/>
    </row>
    <row r="235" spans="3:3" x14ac:dyDescent="0.2">
      <c r="C235" s="5"/>
    </row>
    <row r="236" spans="3:3" x14ac:dyDescent="0.2">
      <c r="C236" s="5"/>
    </row>
    <row r="237" spans="3:3" x14ac:dyDescent="0.2">
      <c r="C237" s="5"/>
    </row>
    <row r="238" spans="3:3" x14ac:dyDescent="0.2">
      <c r="C238" s="5"/>
    </row>
    <row r="239" spans="3:3" x14ac:dyDescent="0.2">
      <c r="C239" s="5"/>
    </row>
    <row r="240" spans="3:3" x14ac:dyDescent="0.2">
      <c r="C240" s="5"/>
    </row>
    <row r="261" spans="3:3" x14ac:dyDescent="0.2">
      <c r="C261" s="5"/>
    </row>
    <row r="262" spans="3:3" x14ac:dyDescent="0.2">
      <c r="C262" s="5"/>
    </row>
    <row r="266" spans="3:3" x14ac:dyDescent="0.2">
      <c r="C266" s="5"/>
    </row>
    <row r="269" spans="3:3" x14ac:dyDescent="0.2">
      <c r="C269" s="5"/>
    </row>
    <row r="275" spans="3:3" x14ac:dyDescent="0.2">
      <c r="C275" s="5"/>
    </row>
    <row r="279" spans="3:3" x14ac:dyDescent="0.2">
      <c r="C279" s="5"/>
    </row>
    <row r="283" spans="3:3" x14ac:dyDescent="0.2">
      <c r="C283" s="5"/>
    </row>
    <row r="287" spans="3:3" x14ac:dyDescent="0.2">
      <c r="C287" s="5"/>
    </row>
    <row r="297" spans="3:3" x14ac:dyDescent="0.2">
      <c r="C297" s="5"/>
    </row>
    <row r="304" spans="3:3" x14ac:dyDescent="0.2">
      <c r="C304" s="5"/>
    </row>
    <row r="308" spans="3:3" x14ac:dyDescent="0.2">
      <c r="C308" s="5"/>
    </row>
    <row r="313" spans="3:3" x14ac:dyDescent="0.2">
      <c r="C313" s="5"/>
    </row>
    <row r="319" spans="3:3" x14ac:dyDescent="0.2">
      <c r="C319" s="5"/>
    </row>
    <row r="325" spans="3:3" x14ac:dyDescent="0.2">
      <c r="C325" s="5"/>
    </row>
    <row r="328" spans="3:3" x14ac:dyDescent="0.2">
      <c r="C328" s="5"/>
    </row>
    <row r="350" spans="3:3" x14ac:dyDescent="0.2">
      <c r="C350" s="5"/>
    </row>
    <row r="351" spans="3:3" x14ac:dyDescent="0.2">
      <c r="C351" s="5"/>
    </row>
    <row r="352" spans="3:3" x14ac:dyDescent="0.2">
      <c r="C352" s="5"/>
    </row>
    <row r="353" spans="3:3" x14ac:dyDescent="0.2">
      <c r="C353" s="5"/>
    </row>
    <row r="354" spans="3:3" x14ac:dyDescent="0.2">
      <c r="C354" s="5"/>
    </row>
    <row r="355" spans="3:3" x14ac:dyDescent="0.2">
      <c r="C355" s="5"/>
    </row>
    <row r="356" spans="3:3" x14ac:dyDescent="0.2">
      <c r="C356" s="5"/>
    </row>
    <row r="357" spans="3:3" x14ac:dyDescent="0.2">
      <c r="C357" s="5"/>
    </row>
    <row r="362" spans="3:3" x14ac:dyDescent="0.2">
      <c r="C362" s="5"/>
    </row>
    <row r="363" spans="3:3" x14ac:dyDescent="0.2">
      <c r="C363" s="5"/>
    </row>
    <row r="364" spans="3:3" x14ac:dyDescent="0.2">
      <c r="C364" s="5"/>
    </row>
    <row r="365" spans="3:3" x14ac:dyDescent="0.2">
      <c r="C365" s="5"/>
    </row>
    <row r="366" spans="3:3" x14ac:dyDescent="0.2">
      <c r="C366" s="5"/>
    </row>
    <row r="367" spans="3:3" x14ac:dyDescent="0.2">
      <c r="C367" s="5"/>
    </row>
    <row r="369" spans="3:3" x14ac:dyDescent="0.2">
      <c r="C369" s="5"/>
    </row>
    <row r="370" spans="3:3" x14ac:dyDescent="0.2">
      <c r="C370" s="5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9" spans="3:3" x14ac:dyDescent="0.2">
      <c r="C389" s="1"/>
    </row>
    <row r="391" spans="3:3" x14ac:dyDescent="0.2">
      <c r="C391" s="1"/>
    </row>
    <row r="392" spans="3:3" x14ac:dyDescent="0.2">
      <c r="C392" s="1"/>
    </row>
    <row r="394" spans="3:3" x14ac:dyDescent="0.2">
      <c r="C394" s="1"/>
    </row>
    <row r="396" spans="3:3" x14ac:dyDescent="0.2">
      <c r="C396" s="1"/>
    </row>
    <row r="400" spans="3:3" x14ac:dyDescent="0.2">
      <c r="C400" s="1"/>
    </row>
    <row r="404" spans="3:3" x14ac:dyDescent="0.2">
      <c r="C404" s="1"/>
    </row>
    <row r="406" spans="3:3" x14ac:dyDescent="0.2">
      <c r="C406" s="1"/>
    </row>
    <row r="407" spans="3:3" x14ac:dyDescent="0.2">
      <c r="C407" s="1"/>
    </row>
    <row r="412" spans="3:3" x14ac:dyDescent="0.2">
      <c r="C412" s="5"/>
    </row>
    <row r="425" spans="3:3" x14ac:dyDescent="0.2">
      <c r="C425" s="5"/>
    </row>
    <row r="429" spans="3:3" x14ac:dyDescent="0.2">
      <c r="C429" s="5"/>
    </row>
    <row r="430" spans="3:3" x14ac:dyDescent="0.2">
      <c r="C430" s="5"/>
    </row>
    <row r="431" spans="3:3" x14ac:dyDescent="0.2">
      <c r="C431" s="5"/>
    </row>
    <row r="432" spans="3:3" x14ac:dyDescent="0.2">
      <c r="C432" s="5"/>
    </row>
    <row r="435" spans="3:3" x14ac:dyDescent="0.2">
      <c r="C43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7DFE6-769A-A84A-A3B0-95C51DFC60FE}">
  <sheetPr>
    <pageSetUpPr fitToPage="1"/>
  </sheetPr>
  <dimension ref="A1:F536"/>
  <sheetViews>
    <sheetView topLeftCell="A150" zoomScale="150" zoomScaleNormal="150" workbookViewId="0">
      <selection activeCell="B130" sqref="B130"/>
    </sheetView>
  </sheetViews>
  <sheetFormatPr baseColWidth="10" defaultRowHeight="16" x14ac:dyDescent="0.2"/>
  <cols>
    <col min="1" max="1" width="17.1640625" bestFit="1" customWidth="1"/>
    <col min="2" max="2" width="5.1640625" bestFit="1" customWidth="1"/>
    <col min="3" max="3" width="118.5" bestFit="1" customWidth="1"/>
    <col min="4" max="4" width="5.1640625" bestFit="1" customWidth="1"/>
    <col min="5" max="5" width="14.6640625" bestFit="1" customWidth="1"/>
    <col min="6" max="6" width="78.33203125" bestFit="1" customWidth="1"/>
  </cols>
  <sheetData>
    <row r="1" spans="1:6" s="8" customFormat="1" x14ac:dyDescent="0.2">
      <c r="A1" s="8" t="s">
        <v>6</v>
      </c>
      <c r="B1" s="8" t="s">
        <v>7</v>
      </c>
      <c r="C1" s="8" t="s">
        <v>4</v>
      </c>
      <c r="F1" s="8" t="s">
        <v>8</v>
      </c>
    </row>
    <row r="2" spans="1:6" x14ac:dyDescent="0.2">
      <c r="A2" s="13" t="s">
        <v>5</v>
      </c>
      <c r="B2" s="2">
        <v>100</v>
      </c>
      <c r="C2" s="4" t="s">
        <v>19</v>
      </c>
      <c r="D2" s="5" t="str">
        <f t="shared" ref="D2:D36" si="0">IF(OR(ISNUMBER(FIND("GOTO ",C2)),ISNUMBER(FIND("THEN",C2))),IF(ISNUMBER(VALUE(TRIM(RIGHT(SUBSTITUTE(C2," ",REPT(" ",LEN(C2))),LEN(C2))))),TRIM(RIGHT(SUBSTITUTE(C2," ",REPT(" ",LEN(C2))),LEN(C2))),""),"")</f>
        <v/>
      </c>
      <c r="E2" t="str">
        <f>IFERROR(INDEX($A:$A,MATCH(_xlfn.NUMBERVALUE(D2),$B:$B,0)),"")</f>
        <v/>
      </c>
      <c r="F2" t="s">
        <v>468</v>
      </c>
    </row>
    <row r="3" spans="1:6" x14ac:dyDescent="0.2">
      <c r="B3" s="2">
        <v>110</v>
      </c>
      <c r="C3" s="4" t="s">
        <v>20</v>
      </c>
      <c r="D3" s="5" t="str">
        <f t="shared" si="0"/>
        <v/>
      </c>
      <c r="E3" t="str">
        <f t="shared" ref="E3:E66" si="1">IFERROR(INDEX($A:$A,MATCH(_xlfn.NUMBERVALUE(D3),$B:$B,0)),"")</f>
        <v/>
      </c>
      <c r="F3" t="s">
        <v>468</v>
      </c>
    </row>
    <row r="4" spans="1:6" x14ac:dyDescent="0.2">
      <c r="B4" s="2">
        <v>120</v>
      </c>
      <c r="C4" s="4" t="s">
        <v>21</v>
      </c>
      <c r="D4" s="5" t="str">
        <f t="shared" si="0"/>
        <v/>
      </c>
      <c r="E4" t="str">
        <f t="shared" si="1"/>
        <v/>
      </c>
      <c r="F4" t="s">
        <v>468</v>
      </c>
    </row>
    <row r="5" spans="1:6" x14ac:dyDescent="0.2">
      <c r="B5" s="2">
        <v>130</v>
      </c>
      <c r="C5" s="4" t="s">
        <v>22</v>
      </c>
      <c r="D5" s="5" t="str">
        <f t="shared" si="0"/>
        <v/>
      </c>
      <c r="E5" t="str">
        <f t="shared" si="1"/>
        <v/>
      </c>
      <c r="F5" t="s">
        <v>468</v>
      </c>
    </row>
    <row r="6" spans="1:6" x14ac:dyDescent="0.2">
      <c r="B6" s="2">
        <v>140</v>
      </c>
      <c r="C6" s="4" t="s">
        <v>23</v>
      </c>
      <c r="D6" s="5" t="str">
        <f t="shared" si="0"/>
        <v/>
      </c>
      <c r="E6" t="str">
        <f t="shared" si="1"/>
        <v/>
      </c>
      <c r="F6" t="s">
        <v>468</v>
      </c>
    </row>
    <row r="7" spans="1:6" x14ac:dyDescent="0.2">
      <c r="B7" s="2">
        <v>150</v>
      </c>
      <c r="C7" s="4" t="s">
        <v>24</v>
      </c>
      <c r="D7" s="5" t="str">
        <f t="shared" si="0"/>
        <v/>
      </c>
      <c r="E7" t="str">
        <f t="shared" si="1"/>
        <v/>
      </c>
      <c r="F7" t="s">
        <v>468</v>
      </c>
    </row>
    <row r="8" spans="1:6" x14ac:dyDescent="0.2">
      <c r="B8" s="2">
        <v>160</v>
      </c>
      <c r="C8" s="15" t="s">
        <v>25</v>
      </c>
      <c r="D8" s="5" t="str">
        <f t="shared" si="0"/>
        <v/>
      </c>
      <c r="E8" t="str">
        <f t="shared" si="1"/>
        <v/>
      </c>
      <c r="F8" s="9" t="s">
        <v>455</v>
      </c>
    </row>
    <row r="9" spans="1:6" x14ac:dyDescent="0.2">
      <c r="B9" s="2">
        <v>170</v>
      </c>
      <c r="C9" s="4" t="s">
        <v>2</v>
      </c>
      <c r="D9" s="5" t="str">
        <f t="shared" si="0"/>
        <v/>
      </c>
      <c r="E9" t="str">
        <f t="shared" si="1"/>
        <v/>
      </c>
      <c r="F9" t="s">
        <v>456</v>
      </c>
    </row>
    <row r="10" spans="1:6" x14ac:dyDescent="0.2">
      <c r="A10" s="13" t="s">
        <v>10</v>
      </c>
      <c r="B10" s="2">
        <v>180</v>
      </c>
      <c r="C10" s="3" t="s">
        <v>26</v>
      </c>
      <c r="D10" s="5" t="str">
        <f t="shared" si="0"/>
        <v/>
      </c>
      <c r="E10" t="str">
        <f t="shared" si="1"/>
        <v/>
      </c>
      <c r="F10" t="s">
        <v>468</v>
      </c>
    </row>
    <row r="11" spans="1:6" x14ac:dyDescent="0.2">
      <c r="B11" s="2">
        <v>190</v>
      </c>
      <c r="C11" s="3" t="s">
        <v>22</v>
      </c>
      <c r="D11" s="5" t="str">
        <f t="shared" si="0"/>
        <v/>
      </c>
      <c r="E11" t="str">
        <f t="shared" si="1"/>
        <v/>
      </c>
      <c r="F11" t="s">
        <v>468</v>
      </c>
    </row>
    <row r="12" spans="1:6" x14ac:dyDescent="0.2">
      <c r="B12" s="2">
        <v>200</v>
      </c>
      <c r="C12" s="3" t="s">
        <v>0</v>
      </c>
      <c r="D12" s="5" t="str">
        <f t="shared" si="0"/>
        <v/>
      </c>
      <c r="E12" t="str">
        <f t="shared" si="1"/>
        <v/>
      </c>
      <c r="F12" t="s">
        <v>457</v>
      </c>
    </row>
    <row r="13" spans="1:6" x14ac:dyDescent="0.2">
      <c r="B13" s="2">
        <v>210</v>
      </c>
      <c r="C13" s="3" t="s">
        <v>27</v>
      </c>
      <c r="D13" s="5" t="str">
        <f t="shared" si="0"/>
        <v/>
      </c>
      <c r="E13" t="str">
        <f t="shared" si="1"/>
        <v/>
      </c>
      <c r="F13" t="s">
        <v>458</v>
      </c>
    </row>
    <row r="14" spans="1:6" x14ac:dyDescent="0.2">
      <c r="B14" s="2">
        <v>220</v>
      </c>
      <c r="C14" s="3" t="s">
        <v>28</v>
      </c>
      <c r="D14" s="5" t="str">
        <f t="shared" si="0"/>
        <v/>
      </c>
      <c r="E14" t="str">
        <f t="shared" si="1"/>
        <v/>
      </c>
      <c r="F14" t="s">
        <v>459</v>
      </c>
    </row>
    <row r="15" spans="1:6" x14ac:dyDescent="0.2">
      <c r="B15" s="2">
        <v>230</v>
      </c>
      <c r="C15" s="3" t="s">
        <v>29</v>
      </c>
      <c r="D15" s="5" t="str">
        <f t="shared" si="0"/>
        <v/>
      </c>
      <c r="E15" t="str">
        <f t="shared" si="1"/>
        <v/>
      </c>
      <c r="F15" t="s">
        <v>460</v>
      </c>
    </row>
    <row r="16" spans="1:6" x14ac:dyDescent="0.2">
      <c r="B16" s="2">
        <v>240</v>
      </c>
      <c r="C16" s="3" t="s">
        <v>30</v>
      </c>
      <c r="D16" s="5" t="str">
        <f t="shared" si="0"/>
        <v/>
      </c>
      <c r="E16" t="str">
        <f t="shared" si="1"/>
        <v/>
      </c>
      <c r="F16" s="7" t="s">
        <v>461</v>
      </c>
    </row>
    <row r="17" spans="1:6" x14ac:dyDescent="0.2">
      <c r="A17" s="13" t="s">
        <v>528</v>
      </c>
      <c r="B17" s="2">
        <v>250</v>
      </c>
      <c r="C17" s="4" t="s">
        <v>0</v>
      </c>
      <c r="D17" s="5" t="str">
        <f t="shared" si="0"/>
        <v/>
      </c>
      <c r="E17" t="str">
        <f t="shared" si="1"/>
        <v/>
      </c>
      <c r="F17" s="7" t="s">
        <v>457</v>
      </c>
    </row>
    <row r="18" spans="1:6" x14ac:dyDescent="0.2">
      <c r="B18" s="2">
        <v>260</v>
      </c>
      <c r="C18" s="4" t="s">
        <v>31</v>
      </c>
      <c r="D18" s="5" t="str">
        <f t="shared" si="0"/>
        <v/>
      </c>
      <c r="E18" t="str">
        <f t="shared" si="1"/>
        <v/>
      </c>
      <c r="F18" s="7" t="s">
        <v>463</v>
      </c>
    </row>
    <row r="19" spans="1:6" x14ac:dyDescent="0.2">
      <c r="B19" s="2">
        <v>270</v>
      </c>
      <c r="C19" s="4" t="s">
        <v>32</v>
      </c>
      <c r="D19" s="5" t="str">
        <f t="shared" si="0"/>
        <v/>
      </c>
      <c r="E19" t="str">
        <f t="shared" si="1"/>
        <v/>
      </c>
      <c r="F19" s="7"/>
    </row>
    <row r="20" spans="1:6" x14ac:dyDescent="0.2">
      <c r="B20" s="2">
        <v>280</v>
      </c>
      <c r="C20" s="4" t="s">
        <v>33</v>
      </c>
      <c r="D20" s="5" t="str">
        <f t="shared" si="0"/>
        <v/>
      </c>
      <c r="E20" t="str">
        <f t="shared" si="1"/>
        <v/>
      </c>
      <c r="F20" s="7" t="s">
        <v>464</v>
      </c>
    </row>
    <row r="21" spans="1:6" x14ac:dyDescent="0.2">
      <c r="B21" s="2">
        <v>290</v>
      </c>
      <c r="C21" s="4" t="s">
        <v>1</v>
      </c>
      <c r="D21" s="5" t="str">
        <f t="shared" si="0"/>
        <v/>
      </c>
      <c r="E21" t="str">
        <f t="shared" si="1"/>
        <v/>
      </c>
      <c r="F21" s="7"/>
    </row>
    <row r="22" spans="1:6" x14ac:dyDescent="0.2">
      <c r="B22" s="2">
        <v>300</v>
      </c>
      <c r="C22" s="4" t="s">
        <v>34</v>
      </c>
      <c r="D22" s="5" t="str">
        <f t="shared" si="0"/>
        <v/>
      </c>
      <c r="E22" t="str">
        <f t="shared" si="1"/>
        <v/>
      </c>
      <c r="F22" s="7"/>
    </row>
    <row r="23" spans="1:6" x14ac:dyDescent="0.2">
      <c r="B23" s="2">
        <v>310</v>
      </c>
      <c r="C23" s="4" t="s">
        <v>35</v>
      </c>
      <c r="D23" s="5" t="str">
        <f t="shared" si="0"/>
        <v/>
      </c>
      <c r="E23" t="str">
        <f t="shared" si="1"/>
        <v/>
      </c>
      <c r="F23" s="7" t="s">
        <v>465</v>
      </c>
    </row>
    <row r="24" spans="1:6" x14ac:dyDescent="0.2">
      <c r="B24" s="2">
        <v>320</v>
      </c>
      <c r="C24" s="4" t="s">
        <v>1</v>
      </c>
      <c r="D24" s="5" t="str">
        <f t="shared" si="0"/>
        <v/>
      </c>
      <c r="E24" t="str">
        <f t="shared" si="1"/>
        <v/>
      </c>
      <c r="F24" s="7"/>
    </row>
    <row r="25" spans="1:6" x14ac:dyDescent="0.2">
      <c r="B25" s="2">
        <v>330</v>
      </c>
      <c r="C25" s="4" t="s">
        <v>36</v>
      </c>
      <c r="D25" s="5" t="str">
        <f t="shared" si="0"/>
        <v/>
      </c>
      <c r="E25" t="str">
        <f t="shared" si="1"/>
        <v/>
      </c>
      <c r="F25" t="s">
        <v>462</v>
      </c>
    </row>
    <row r="26" spans="1:6" x14ac:dyDescent="0.2">
      <c r="B26" s="2">
        <v>340</v>
      </c>
      <c r="C26" s="4" t="s">
        <v>37</v>
      </c>
      <c r="D26" s="5" t="str">
        <f t="shared" si="0"/>
        <v/>
      </c>
      <c r="E26" t="str">
        <f t="shared" si="1"/>
        <v/>
      </c>
    </row>
    <row r="27" spans="1:6" x14ac:dyDescent="0.2">
      <c r="B27" s="2">
        <v>350</v>
      </c>
      <c r="C27" s="4" t="s">
        <v>38</v>
      </c>
      <c r="D27" s="5" t="str">
        <f t="shared" si="0"/>
        <v/>
      </c>
      <c r="E27" t="str">
        <f t="shared" si="1"/>
        <v/>
      </c>
    </row>
    <row r="28" spans="1:6" x14ac:dyDescent="0.2">
      <c r="B28" s="2">
        <v>360</v>
      </c>
      <c r="C28" s="4" t="s">
        <v>39</v>
      </c>
      <c r="D28" s="5" t="str">
        <f t="shared" si="0"/>
        <v/>
      </c>
      <c r="E28" t="str">
        <f t="shared" si="1"/>
        <v/>
      </c>
      <c r="F28" t="s">
        <v>472</v>
      </c>
    </row>
    <row r="29" spans="1:6" x14ac:dyDescent="0.2">
      <c r="B29" s="2">
        <v>370</v>
      </c>
      <c r="C29" s="4" t="s">
        <v>40</v>
      </c>
      <c r="D29" s="5" t="str">
        <f t="shared" si="0"/>
        <v/>
      </c>
      <c r="E29" t="str">
        <f t="shared" si="1"/>
        <v/>
      </c>
    </row>
    <row r="30" spans="1:6" x14ac:dyDescent="0.2">
      <c r="B30" s="2">
        <v>380</v>
      </c>
      <c r="C30" s="4" t="s">
        <v>1</v>
      </c>
      <c r="D30" s="5" t="str">
        <f t="shared" si="0"/>
        <v/>
      </c>
      <c r="E30" t="str">
        <f t="shared" si="1"/>
        <v/>
      </c>
    </row>
    <row r="31" spans="1:6" x14ac:dyDescent="0.2">
      <c r="B31" s="2">
        <v>390</v>
      </c>
      <c r="C31" s="4" t="s">
        <v>41</v>
      </c>
      <c r="D31" s="5" t="str">
        <f t="shared" si="0"/>
        <v/>
      </c>
      <c r="E31" t="str">
        <f t="shared" si="1"/>
        <v/>
      </c>
    </row>
    <row r="32" spans="1:6" x14ac:dyDescent="0.2">
      <c r="B32" s="2">
        <v>400</v>
      </c>
      <c r="C32" s="15" t="s">
        <v>42</v>
      </c>
      <c r="D32" s="5" t="str">
        <f t="shared" si="0"/>
        <v/>
      </c>
      <c r="E32" t="str">
        <f t="shared" si="1"/>
        <v/>
      </c>
      <c r="F32" s="9" t="s">
        <v>467</v>
      </c>
    </row>
    <row r="33" spans="1:6" x14ac:dyDescent="0.2">
      <c r="B33" s="2">
        <v>410</v>
      </c>
      <c r="C33" s="4" t="s">
        <v>43</v>
      </c>
      <c r="D33" s="5" t="str">
        <f t="shared" si="0"/>
        <v/>
      </c>
      <c r="E33" t="str">
        <f t="shared" si="1"/>
        <v/>
      </c>
      <c r="F33" t="s">
        <v>466</v>
      </c>
    </row>
    <row r="34" spans="1:6" x14ac:dyDescent="0.2">
      <c r="B34" s="2">
        <v>420</v>
      </c>
      <c r="C34" s="4" t="s">
        <v>1</v>
      </c>
      <c r="D34" s="5" t="str">
        <f t="shared" si="0"/>
        <v/>
      </c>
      <c r="E34" t="str">
        <f t="shared" si="1"/>
        <v/>
      </c>
    </row>
    <row r="35" spans="1:6" x14ac:dyDescent="0.2">
      <c r="B35" s="2">
        <v>430</v>
      </c>
      <c r="C35" s="4" t="s">
        <v>44</v>
      </c>
      <c r="D35" s="5" t="str">
        <f t="shared" si="0"/>
        <v/>
      </c>
      <c r="E35" t="str">
        <f t="shared" si="1"/>
        <v/>
      </c>
      <c r="F35" t="s">
        <v>487</v>
      </c>
    </row>
    <row r="36" spans="1:6" x14ac:dyDescent="0.2">
      <c r="B36" s="2">
        <v>440</v>
      </c>
      <c r="C36" s="4" t="s">
        <v>45</v>
      </c>
      <c r="D36" s="5" t="str">
        <f t="shared" si="0"/>
        <v/>
      </c>
      <c r="E36" t="str">
        <f t="shared" si="1"/>
        <v/>
      </c>
      <c r="F36" t="s">
        <v>470</v>
      </c>
    </row>
    <row r="37" spans="1:6" x14ac:dyDescent="0.2">
      <c r="B37" s="2">
        <v>450</v>
      </c>
      <c r="C37" s="11" t="s">
        <v>34</v>
      </c>
      <c r="D37" s="5"/>
      <c r="E37" t="str">
        <f t="shared" si="1"/>
        <v/>
      </c>
      <c r="F37" s="5"/>
    </row>
    <row r="38" spans="1:6" x14ac:dyDescent="0.2">
      <c r="B38" s="2">
        <v>460</v>
      </c>
      <c r="C38" s="11" t="s">
        <v>42</v>
      </c>
      <c r="D38" s="5"/>
      <c r="E38" t="str">
        <f t="shared" si="1"/>
        <v/>
      </c>
      <c r="F38" s="5" t="s">
        <v>469</v>
      </c>
    </row>
    <row r="39" spans="1:6" x14ac:dyDescent="0.2">
      <c r="B39" s="2">
        <v>470</v>
      </c>
      <c r="C39" s="11" t="s">
        <v>46</v>
      </c>
      <c r="D39" s="5"/>
      <c r="E39" t="str">
        <f t="shared" si="1"/>
        <v/>
      </c>
      <c r="F39" s="5" t="s">
        <v>471</v>
      </c>
    </row>
    <row r="40" spans="1:6" x14ac:dyDescent="0.2">
      <c r="B40" s="2">
        <v>480</v>
      </c>
      <c r="C40" s="11" t="s">
        <v>1</v>
      </c>
      <c r="D40" s="5"/>
      <c r="E40" t="str">
        <f t="shared" si="1"/>
        <v/>
      </c>
      <c r="F40" s="5"/>
    </row>
    <row r="41" spans="1:6" x14ac:dyDescent="0.2">
      <c r="B41" s="2">
        <v>490</v>
      </c>
      <c r="C41" s="11" t="s">
        <v>34</v>
      </c>
      <c r="D41" s="5"/>
      <c r="E41" t="str">
        <f t="shared" si="1"/>
        <v/>
      </c>
      <c r="F41" s="5"/>
    </row>
    <row r="42" spans="1:6" x14ac:dyDescent="0.2">
      <c r="B42" s="2">
        <v>500</v>
      </c>
      <c r="C42" s="11" t="s">
        <v>47</v>
      </c>
      <c r="D42" s="5"/>
      <c r="E42" t="str">
        <f t="shared" si="1"/>
        <v/>
      </c>
      <c r="F42" s="10" t="s">
        <v>473</v>
      </c>
    </row>
    <row r="43" spans="1:6" x14ac:dyDescent="0.2">
      <c r="B43" s="2">
        <v>510</v>
      </c>
      <c r="C43" s="11" t="s">
        <v>1</v>
      </c>
      <c r="D43" s="5"/>
      <c r="E43" t="str">
        <f t="shared" si="1"/>
        <v/>
      </c>
      <c r="F43" s="5"/>
    </row>
    <row r="44" spans="1:6" x14ac:dyDescent="0.2">
      <c r="A44" s="13" t="s">
        <v>529</v>
      </c>
      <c r="B44" s="2">
        <v>520</v>
      </c>
      <c r="C44" s="6" t="s">
        <v>48</v>
      </c>
      <c r="D44" s="5"/>
      <c r="E44" t="str">
        <f t="shared" si="1"/>
        <v/>
      </c>
      <c r="F44" s="5"/>
    </row>
    <row r="45" spans="1:6" x14ac:dyDescent="0.2">
      <c r="B45" s="2">
        <v>530</v>
      </c>
      <c r="C45" s="6" t="s">
        <v>49</v>
      </c>
      <c r="D45" s="5"/>
      <c r="E45" t="str">
        <f t="shared" si="1"/>
        <v/>
      </c>
      <c r="F45" s="5"/>
    </row>
    <row r="46" spans="1:6" x14ac:dyDescent="0.2">
      <c r="B46" s="2">
        <v>540</v>
      </c>
      <c r="C46" s="6" t="s">
        <v>50</v>
      </c>
      <c r="D46" s="5"/>
      <c r="E46" t="str">
        <f t="shared" si="1"/>
        <v/>
      </c>
      <c r="F46" s="5"/>
    </row>
    <row r="47" spans="1:6" x14ac:dyDescent="0.2">
      <c r="B47" s="2">
        <v>550</v>
      </c>
      <c r="C47" s="16" t="s">
        <v>51</v>
      </c>
      <c r="D47" s="5"/>
      <c r="E47" t="str">
        <f t="shared" si="1"/>
        <v/>
      </c>
      <c r="F47" s="10" t="s">
        <v>557</v>
      </c>
    </row>
    <row r="48" spans="1:6" x14ac:dyDescent="0.2">
      <c r="B48" s="2">
        <v>560</v>
      </c>
      <c r="C48" s="6" t="s">
        <v>52</v>
      </c>
      <c r="D48" s="5"/>
      <c r="E48" t="str">
        <f t="shared" si="1"/>
        <v/>
      </c>
      <c r="F48" s="5" t="s">
        <v>475</v>
      </c>
    </row>
    <row r="49" spans="1:6" x14ac:dyDescent="0.2">
      <c r="A49" t="s">
        <v>530</v>
      </c>
      <c r="B49" s="2">
        <v>570</v>
      </c>
      <c r="C49" s="11" t="s">
        <v>53</v>
      </c>
      <c r="D49" s="5"/>
      <c r="E49" t="str">
        <f t="shared" si="1"/>
        <v/>
      </c>
      <c r="F49" s="5" t="s">
        <v>479</v>
      </c>
    </row>
    <row r="50" spans="1:6" x14ac:dyDescent="0.2">
      <c r="B50" s="2">
        <v>580</v>
      </c>
      <c r="C50" s="4" t="s">
        <v>54</v>
      </c>
      <c r="D50" s="5" t="str">
        <f t="shared" ref="D50:D113" si="2">IF(OR(ISNUMBER(FIND("GOTO ",C50)),ISNUMBER(FIND("THEN",C50))),IF(ISNUMBER(VALUE(TRIM(RIGHT(SUBSTITUTE(C50," ",REPT(" ",LEN(C50))),LEN(C50))))),TRIM(RIGHT(SUBSTITUTE(C50," ",REPT(" ",LEN(C50))),LEN(C50))),""),"")</f>
        <v>600</v>
      </c>
      <c r="E50" t="str">
        <f t="shared" si="1"/>
        <v>NOTBATTLESHIP</v>
      </c>
      <c r="F50" s="5" t="s">
        <v>480</v>
      </c>
    </row>
    <row r="51" spans="1:6" x14ac:dyDescent="0.2">
      <c r="B51" s="2">
        <v>590</v>
      </c>
      <c r="C51" s="4" t="s">
        <v>55</v>
      </c>
      <c r="D51" s="5" t="str">
        <f t="shared" si="2"/>
        <v/>
      </c>
      <c r="E51" t="str">
        <f t="shared" si="1"/>
        <v/>
      </c>
      <c r="F51" s="5" t="s">
        <v>474</v>
      </c>
    </row>
    <row r="52" spans="1:6" x14ac:dyDescent="0.2">
      <c r="A52" t="s">
        <v>481</v>
      </c>
      <c r="B52" s="2">
        <v>600</v>
      </c>
      <c r="C52" s="4" t="s">
        <v>56</v>
      </c>
      <c r="D52" s="5" t="str">
        <f t="shared" si="2"/>
        <v/>
      </c>
      <c r="E52" t="str">
        <f t="shared" si="1"/>
        <v/>
      </c>
    </row>
    <row r="53" spans="1:6" x14ac:dyDescent="0.2">
      <c r="B53" s="2">
        <v>610</v>
      </c>
      <c r="C53" s="4" t="s">
        <v>57</v>
      </c>
      <c r="D53" s="5" t="str">
        <f t="shared" si="2"/>
        <v/>
      </c>
      <c r="E53" t="str">
        <f t="shared" si="1"/>
        <v/>
      </c>
      <c r="F53" s="5" t="s">
        <v>476</v>
      </c>
    </row>
    <row r="54" spans="1:6" x14ac:dyDescent="0.2">
      <c r="B54" s="2">
        <v>615</v>
      </c>
      <c r="C54" s="4" t="s">
        <v>58</v>
      </c>
      <c r="D54" s="5" t="str">
        <f t="shared" si="2"/>
        <v/>
      </c>
      <c r="E54" t="str">
        <f t="shared" si="1"/>
        <v/>
      </c>
      <c r="F54" s="5" t="s">
        <v>477</v>
      </c>
    </row>
    <row r="55" spans="1:6" x14ac:dyDescent="0.2">
      <c r="B55" s="2">
        <v>620</v>
      </c>
      <c r="C55" s="4" t="s">
        <v>59</v>
      </c>
      <c r="D55" s="5" t="str">
        <f t="shared" si="2"/>
        <v/>
      </c>
      <c r="E55" t="str">
        <f t="shared" si="1"/>
        <v/>
      </c>
      <c r="F55" s="5" t="s">
        <v>478</v>
      </c>
    </row>
    <row r="56" spans="1:6" x14ac:dyDescent="0.2">
      <c r="B56" s="2">
        <v>630</v>
      </c>
      <c r="C56" s="4" t="s">
        <v>1</v>
      </c>
      <c r="D56" s="5" t="str">
        <f t="shared" si="2"/>
        <v/>
      </c>
      <c r="E56" t="str">
        <f t="shared" si="1"/>
        <v/>
      </c>
    </row>
    <row r="57" spans="1:6" x14ac:dyDescent="0.2">
      <c r="B57" s="2">
        <v>640</v>
      </c>
      <c r="C57" s="4" t="s">
        <v>60</v>
      </c>
      <c r="D57" s="5" t="str">
        <f t="shared" si="2"/>
        <v/>
      </c>
      <c r="E57" t="str">
        <f t="shared" si="1"/>
        <v/>
      </c>
      <c r="F57" s="5" t="s">
        <v>495</v>
      </c>
    </row>
    <row r="58" spans="1:6" x14ac:dyDescent="0.2">
      <c r="B58" s="2">
        <v>630</v>
      </c>
      <c r="C58" s="15" t="s">
        <v>1</v>
      </c>
      <c r="D58" s="5" t="str">
        <f t="shared" si="2"/>
        <v/>
      </c>
      <c r="E58" t="str">
        <f t="shared" si="1"/>
        <v/>
      </c>
      <c r="F58" s="10" t="s">
        <v>512</v>
      </c>
    </row>
    <row r="59" spans="1:6" x14ac:dyDescent="0.2">
      <c r="B59" s="2">
        <v>650</v>
      </c>
      <c r="C59" s="4" t="s">
        <v>61</v>
      </c>
      <c r="D59" s="5" t="str">
        <f t="shared" si="2"/>
        <v/>
      </c>
      <c r="E59" t="str">
        <f t="shared" si="1"/>
        <v/>
      </c>
      <c r="F59" s="5" t="s">
        <v>468</v>
      </c>
    </row>
    <row r="60" spans="1:6" x14ac:dyDescent="0.2">
      <c r="B60" s="2">
        <v>660</v>
      </c>
      <c r="C60" s="4" t="s">
        <v>56</v>
      </c>
      <c r="D60" s="5" t="str">
        <f t="shared" si="2"/>
        <v/>
      </c>
      <c r="E60" t="str">
        <f t="shared" si="1"/>
        <v/>
      </c>
      <c r="F60" s="5" t="s">
        <v>483</v>
      </c>
    </row>
    <row r="61" spans="1:6" x14ac:dyDescent="0.2">
      <c r="A61" t="s">
        <v>496</v>
      </c>
      <c r="B61" s="2">
        <v>670</v>
      </c>
      <c r="C61" s="4" t="s">
        <v>62</v>
      </c>
      <c r="D61" s="5" t="str">
        <f t="shared" si="2"/>
        <v/>
      </c>
      <c r="E61" t="str">
        <f t="shared" si="1"/>
        <v/>
      </c>
      <c r="F61" t="s">
        <v>488</v>
      </c>
    </row>
    <row r="62" spans="1:6" x14ac:dyDescent="0.2">
      <c r="B62" s="2">
        <v>680</v>
      </c>
      <c r="C62" s="4" t="s">
        <v>63</v>
      </c>
      <c r="D62" s="5" t="str">
        <f t="shared" si="2"/>
        <v>670</v>
      </c>
      <c r="E62" t="str">
        <f t="shared" si="1"/>
        <v>SELECTROW</v>
      </c>
      <c r="F62" t="s">
        <v>484</v>
      </c>
    </row>
    <row r="63" spans="1:6" x14ac:dyDescent="0.2">
      <c r="A63" s="13" t="s">
        <v>482</v>
      </c>
      <c r="B63" s="2">
        <v>690</v>
      </c>
      <c r="C63" s="4" t="s">
        <v>64</v>
      </c>
      <c r="D63" s="5" t="str">
        <f t="shared" si="2"/>
        <v/>
      </c>
      <c r="E63" t="str">
        <f t="shared" si="1"/>
        <v/>
      </c>
      <c r="F63" t="s">
        <v>489</v>
      </c>
    </row>
    <row r="64" spans="1:6" x14ac:dyDescent="0.2">
      <c r="B64" s="2">
        <v>700</v>
      </c>
      <c r="C64" s="4" t="s">
        <v>1</v>
      </c>
      <c r="D64" s="5" t="str">
        <f t="shared" si="2"/>
        <v/>
      </c>
      <c r="E64" t="str">
        <f t="shared" si="1"/>
        <v/>
      </c>
      <c r="F64" t="s">
        <v>485</v>
      </c>
    </row>
    <row r="65" spans="1:6" x14ac:dyDescent="0.2">
      <c r="B65" s="2">
        <v>710</v>
      </c>
      <c r="C65" s="3" t="s">
        <v>65</v>
      </c>
      <c r="D65" s="5" t="str">
        <f t="shared" si="2"/>
        <v/>
      </c>
      <c r="E65" t="str">
        <f t="shared" si="1"/>
        <v/>
      </c>
    </row>
    <row r="66" spans="1:6" x14ac:dyDescent="0.2">
      <c r="B66" s="2">
        <v>720</v>
      </c>
      <c r="C66" s="3" t="s">
        <v>66</v>
      </c>
      <c r="D66" s="5" t="str">
        <f t="shared" si="2"/>
        <v>1280</v>
      </c>
      <c r="E66" t="str">
        <f t="shared" si="1"/>
        <v>VERTICAL</v>
      </c>
      <c r="F66" t="s">
        <v>486</v>
      </c>
    </row>
    <row r="67" spans="1:6" x14ac:dyDescent="0.2">
      <c r="B67" s="2">
        <v>730</v>
      </c>
      <c r="C67" s="3" t="s">
        <v>67</v>
      </c>
      <c r="D67" s="5" t="str">
        <f t="shared" si="2"/>
        <v/>
      </c>
      <c r="E67" t="str">
        <f t="shared" ref="E67:E130" si="3">IFERROR(INDEX($A:$A,MATCH(_xlfn.NUMBERVALUE(D67),$B:$B,0)),"")</f>
        <v/>
      </c>
    </row>
    <row r="68" spans="1:6" x14ac:dyDescent="0.2">
      <c r="A68" s="5" t="s">
        <v>535</v>
      </c>
      <c r="B68" s="2">
        <v>740</v>
      </c>
      <c r="C68" s="4" t="s">
        <v>68</v>
      </c>
      <c r="D68" s="5" t="str">
        <f t="shared" si="2"/>
        <v/>
      </c>
      <c r="E68" t="str">
        <f t="shared" si="3"/>
        <v/>
      </c>
      <c r="F68" t="s">
        <v>491</v>
      </c>
    </row>
    <row r="69" spans="1:6" x14ac:dyDescent="0.2">
      <c r="B69" s="2">
        <v>750</v>
      </c>
      <c r="C69" s="4" t="s">
        <v>56</v>
      </c>
      <c r="D69" s="5" t="str">
        <f t="shared" si="2"/>
        <v/>
      </c>
      <c r="E69" t="str">
        <f t="shared" si="3"/>
        <v/>
      </c>
    </row>
    <row r="70" spans="1:6" x14ac:dyDescent="0.2">
      <c r="B70" s="2">
        <v>760</v>
      </c>
      <c r="C70" s="4" t="s">
        <v>69</v>
      </c>
      <c r="D70" s="5" t="str">
        <f t="shared" si="2"/>
        <v/>
      </c>
      <c r="E70" t="str">
        <f t="shared" si="3"/>
        <v/>
      </c>
      <c r="F70" t="s">
        <v>492</v>
      </c>
    </row>
    <row r="71" spans="1:6" x14ac:dyDescent="0.2">
      <c r="B71" s="2">
        <v>770</v>
      </c>
      <c r="C71" s="4" t="s">
        <v>1</v>
      </c>
      <c r="D71" s="5" t="str">
        <f t="shared" si="2"/>
        <v/>
      </c>
      <c r="E71" t="str">
        <f t="shared" si="3"/>
        <v/>
      </c>
    </row>
    <row r="72" spans="1:6" x14ac:dyDescent="0.2">
      <c r="B72" s="2">
        <v>780</v>
      </c>
      <c r="C72" s="4" t="s">
        <v>70</v>
      </c>
      <c r="D72" s="5" t="str">
        <f t="shared" si="2"/>
        <v>570</v>
      </c>
      <c r="E72" t="str">
        <f t="shared" si="3"/>
        <v>INPUTSHIP</v>
      </c>
      <c r="F72" t="s">
        <v>493</v>
      </c>
    </row>
    <row r="73" spans="1:6" x14ac:dyDescent="0.2">
      <c r="B73" s="2">
        <v>790</v>
      </c>
      <c r="C73" s="11" t="s">
        <v>71</v>
      </c>
      <c r="D73" s="5" t="str">
        <f t="shared" si="2"/>
        <v/>
      </c>
      <c r="E73" t="str">
        <f t="shared" si="3"/>
        <v/>
      </c>
      <c r="F73" t="s">
        <v>494</v>
      </c>
    </row>
    <row r="74" spans="1:6" x14ac:dyDescent="0.2">
      <c r="B74" s="2">
        <v>800</v>
      </c>
      <c r="C74" s="4" t="s">
        <v>72</v>
      </c>
      <c r="D74" s="5" t="str">
        <f t="shared" si="2"/>
        <v/>
      </c>
      <c r="E74" t="str">
        <f t="shared" si="3"/>
        <v/>
      </c>
    </row>
    <row r="75" spans="1:6" x14ac:dyDescent="0.2">
      <c r="B75" s="2">
        <v>810</v>
      </c>
      <c r="C75" s="4" t="s">
        <v>73</v>
      </c>
      <c r="D75" s="5" t="str">
        <f t="shared" si="2"/>
        <v/>
      </c>
      <c r="E75" t="str">
        <f t="shared" si="3"/>
        <v/>
      </c>
      <c r="F75" t="s">
        <v>497</v>
      </c>
    </row>
    <row r="76" spans="1:6" x14ac:dyDescent="0.2">
      <c r="B76" s="2">
        <v>820</v>
      </c>
      <c r="C76" s="4" t="s">
        <v>1</v>
      </c>
      <c r="D76" s="5" t="str">
        <f t="shared" si="2"/>
        <v/>
      </c>
      <c r="E76" t="str">
        <f t="shared" si="3"/>
        <v/>
      </c>
    </row>
    <row r="77" spans="1:6" x14ac:dyDescent="0.2">
      <c r="B77" s="2">
        <v>830</v>
      </c>
      <c r="C77" s="4" t="s">
        <v>56</v>
      </c>
      <c r="D77" s="5" t="str">
        <f t="shared" si="2"/>
        <v/>
      </c>
      <c r="E77" t="str">
        <f t="shared" si="3"/>
        <v/>
      </c>
    </row>
    <row r="78" spans="1:6" x14ac:dyDescent="0.2">
      <c r="B78" s="2">
        <v>840</v>
      </c>
      <c r="C78" s="4" t="s">
        <v>74</v>
      </c>
      <c r="D78" s="5" t="str">
        <f t="shared" si="2"/>
        <v/>
      </c>
      <c r="E78" t="str">
        <f t="shared" si="3"/>
        <v/>
      </c>
      <c r="F78" t="s">
        <v>498</v>
      </c>
    </row>
    <row r="79" spans="1:6" x14ac:dyDescent="0.2">
      <c r="B79" s="2">
        <v>850</v>
      </c>
      <c r="C79" s="4" t="s">
        <v>1</v>
      </c>
      <c r="D79" s="5" t="str">
        <f t="shared" si="2"/>
        <v/>
      </c>
      <c r="E79" t="str">
        <f t="shared" si="3"/>
        <v/>
      </c>
    </row>
    <row r="80" spans="1:6" x14ac:dyDescent="0.2">
      <c r="B80" s="2">
        <v>860</v>
      </c>
      <c r="C80" s="4" t="s">
        <v>75</v>
      </c>
      <c r="D80" s="5" t="str">
        <f t="shared" si="2"/>
        <v>570</v>
      </c>
      <c r="E80" t="str">
        <f t="shared" si="3"/>
        <v>INPUTSHIP</v>
      </c>
      <c r="F80" t="s">
        <v>499</v>
      </c>
    </row>
    <row r="81" spans="1:6" x14ac:dyDescent="0.2">
      <c r="B81" s="2">
        <v>870</v>
      </c>
      <c r="C81" s="4" t="s">
        <v>76</v>
      </c>
      <c r="D81" s="5" t="str">
        <f t="shared" si="2"/>
        <v>1490</v>
      </c>
      <c r="E81" t="str">
        <f t="shared" si="3"/>
        <v>RESTORECOLS</v>
      </c>
      <c r="F81" t="s">
        <v>536</v>
      </c>
    </row>
    <row r="82" spans="1:6" x14ac:dyDescent="0.2">
      <c r="A82" t="s">
        <v>540</v>
      </c>
      <c r="B82" s="2">
        <v>880</v>
      </c>
      <c r="C82" s="4" t="s">
        <v>77</v>
      </c>
      <c r="D82" s="5" t="str">
        <f t="shared" si="2"/>
        <v/>
      </c>
      <c r="E82" t="str">
        <f t="shared" si="3"/>
        <v/>
      </c>
      <c r="F82" t="s">
        <v>501</v>
      </c>
    </row>
    <row r="83" spans="1:6" x14ac:dyDescent="0.2">
      <c r="B83" s="2">
        <v>890</v>
      </c>
      <c r="C83" s="4" t="s">
        <v>78</v>
      </c>
      <c r="D83" s="5" t="str">
        <f t="shared" si="2"/>
        <v/>
      </c>
      <c r="E83" t="str">
        <f t="shared" si="3"/>
        <v/>
      </c>
      <c r="F83" t="s">
        <v>503</v>
      </c>
    </row>
    <row r="84" spans="1:6" x14ac:dyDescent="0.2">
      <c r="B84" s="2">
        <v>900</v>
      </c>
      <c r="C84" s="4" t="s">
        <v>79</v>
      </c>
      <c r="D84" s="5" t="str">
        <f t="shared" si="2"/>
        <v/>
      </c>
      <c r="E84" t="str">
        <f t="shared" si="3"/>
        <v/>
      </c>
      <c r="F84" t="s">
        <v>504</v>
      </c>
    </row>
    <row r="85" spans="1:6" x14ac:dyDescent="0.2">
      <c r="B85" s="2">
        <v>910</v>
      </c>
      <c r="C85" s="4" t="s">
        <v>80</v>
      </c>
      <c r="D85" s="5" t="str">
        <f t="shared" si="2"/>
        <v/>
      </c>
      <c r="E85" t="str">
        <f t="shared" si="3"/>
        <v/>
      </c>
      <c r="F85" t="s">
        <v>505</v>
      </c>
    </row>
    <row r="86" spans="1:6" x14ac:dyDescent="0.2">
      <c r="B86" s="2">
        <v>920</v>
      </c>
      <c r="C86" s="4" t="s">
        <v>81</v>
      </c>
      <c r="D86" s="5" t="str">
        <f t="shared" si="2"/>
        <v/>
      </c>
      <c r="E86" t="str">
        <f t="shared" si="3"/>
        <v/>
      </c>
      <c r="F86" t="s">
        <v>506</v>
      </c>
    </row>
    <row r="87" spans="1:6" x14ac:dyDescent="0.2">
      <c r="B87" s="2">
        <v>930</v>
      </c>
      <c r="C87" s="4" t="s">
        <v>82</v>
      </c>
      <c r="D87" s="5" t="str">
        <f t="shared" si="2"/>
        <v/>
      </c>
      <c r="E87" t="str">
        <f t="shared" si="3"/>
        <v/>
      </c>
      <c r="F87" t="s">
        <v>507</v>
      </c>
    </row>
    <row r="88" spans="1:6" x14ac:dyDescent="0.2">
      <c r="B88" s="2">
        <v>940</v>
      </c>
      <c r="C88" s="4" t="s">
        <v>83</v>
      </c>
      <c r="D88" s="5" t="str">
        <f t="shared" si="2"/>
        <v/>
      </c>
      <c r="E88" t="str">
        <f t="shared" si="3"/>
        <v/>
      </c>
    </row>
    <row r="89" spans="1:6" x14ac:dyDescent="0.2">
      <c r="B89" s="2">
        <v>950</v>
      </c>
      <c r="C89" s="4" t="s">
        <v>84</v>
      </c>
      <c r="D89" s="5" t="str">
        <f t="shared" si="2"/>
        <v/>
      </c>
      <c r="E89" t="str">
        <f t="shared" si="3"/>
        <v/>
      </c>
    </row>
    <row r="90" spans="1:6" x14ac:dyDescent="0.2">
      <c r="B90" s="2">
        <v>960</v>
      </c>
      <c r="C90" s="4" t="s">
        <v>85</v>
      </c>
      <c r="D90" s="5" t="str">
        <f t="shared" si="2"/>
        <v/>
      </c>
      <c r="E90" t="str">
        <f t="shared" si="3"/>
        <v/>
      </c>
      <c r="F90" s="7"/>
    </row>
    <row r="91" spans="1:6" x14ac:dyDescent="0.2">
      <c r="B91" s="2">
        <v>970</v>
      </c>
      <c r="C91" s="4" t="s">
        <v>86</v>
      </c>
      <c r="D91" s="5" t="str">
        <f t="shared" si="2"/>
        <v/>
      </c>
      <c r="E91" t="str">
        <f t="shared" si="3"/>
        <v/>
      </c>
      <c r="F91" t="s">
        <v>508</v>
      </c>
    </row>
    <row r="92" spans="1:6" x14ac:dyDescent="0.2">
      <c r="B92" s="2">
        <v>980</v>
      </c>
      <c r="C92" s="4" t="s">
        <v>87</v>
      </c>
      <c r="D92" s="5" t="str">
        <f t="shared" si="2"/>
        <v/>
      </c>
      <c r="E92" t="str">
        <f t="shared" si="3"/>
        <v/>
      </c>
    </row>
    <row r="93" spans="1:6" x14ac:dyDescent="0.2">
      <c r="B93" s="2">
        <v>990</v>
      </c>
      <c r="C93" s="4" t="s">
        <v>88</v>
      </c>
      <c r="D93" s="5" t="str">
        <f t="shared" si="2"/>
        <v/>
      </c>
      <c r="E93" t="str">
        <f t="shared" si="3"/>
        <v/>
      </c>
      <c r="F93" s="1"/>
    </row>
    <row r="94" spans="1:6" x14ac:dyDescent="0.2">
      <c r="A94" t="s">
        <v>521</v>
      </c>
      <c r="B94" s="2">
        <v>1000</v>
      </c>
      <c r="C94" s="15" t="s">
        <v>89</v>
      </c>
      <c r="D94" s="5" t="str">
        <f t="shared" si="2"/>
        <v>1030</v>
      </c>
      <c r="E94" t="str">
        <f t="shared" si="3"/>
        <v>SHIP2</v>
      </c>
      <c r="F94" s="9" t="s">
        <v>511</v>
      </c>
    </row>
    <row r="95" spans="1:6" x14ac:dyDescent="0.2">
      <c r="B95" s="2">
        <v>1010</v>
      </c>
      <c r="C95" s="4" t="s">
        <v>90</v>
      </c>
      <c r="D95" s="5" t="str">
        <f t="shared" si="2"/>
        <v/>
      </c>
      <c r="E95" t="str">
        <f t="shared" si="3"/>
        <v/>
      </c>
      <c r="F95" t="s">
        <v>509</v>
      </c>
    </row>
    <row r="96" spans="1:6" x14ac:dyDescent="0.2">
      <c r="B96" s="2">
        <v>1020</v>
      </c>
      <c r="C96" s="4" t="s">
        <v>91</v>
      </c>
      <c r="D96" s="5" t="str">
        <f t="shared" si="2"/>
        <v/>
      </c>
      <c r="E96" t="str">
        <f t="shared" si="3"/>
        <v/>
      </c>
      <c r="F96" t="s">
        <v>510</v>
      </c>
    </row>
    <row r="97" spans="1:6" x14ac:dyDescent="0.2">
      <c r="A97" t="s">
        <v>522</v>
      </c>
      <c r="B97" s="2">
        <v>1030</v>
      </c>
      <c r="C97" s="15" t="s">
        <v>92</v>
      </c>
      <c r="D97" s="5" t="str">
        <f t="shared" si="2"/>
        <v>1060</v>
      </c>
      <c r="E97" t="str">
        <f t="shared" si="3"/>
        <v>SHIP3</v>
      </c>
      <c r="F97" s="9" t="s">
        <v>511</v>
      </c>
    </row>
    <row r="98" spans="1:6" x14ac:dyDescent="0.2">
      <c r="B98" s="2">
        <v>1040</v>
      </c>
      <c r="C98" s="15" t="s">
        <v>90</v>
      </c>
      <c r="D98" s="5" t="str">
        <f t="shared" si="2"/>
        <v/>
      </c>
      <c r="E98" t="str">
        <f t="shared" si="3"/>
        <v/>
      </c>
      <c r="F98" t="s">
        <v>509</v>
      </c>
    </row>
    <row r="99" spans="1:6" x14ac:dyDescent="0.2">
      <c r="B99" s="2">
        <v>1050</v>
      </c>
      <c r="C99" s="15" t="s">
        <v>91</v>
      </c>
      <c r="D99" s="5" t="str">
        <f t="shared" si="2"/>
        <v/>
      </c>
      <c r="E99" t="str">
        <f t="shared" si="3"/>
        <v/>
      </c>
      <c r="F99" t="s">
        <v>510</v>
      </c>
    </row>
    <row r="100" spans="1:6" x14ac:dyDescent="0.2">
      <c r="A100" t="s">
        <v>523</v>
      </c>
      <c r="B100" s="2">
        <v>1060</v>
      </c>
      <c r="C100" s="15" t="s">
        <v>93</v>
      </c>
      <c r="D100" s="5" t="str">
        <f t="shared" si="2"/>
        <v>1090</v>
      </c>
      <c r="E100" t="str">
        <f t="shared" si="3"/>
        <v>SHIP4</v>
      </c>
      <c r="F100" s="9" t="s">
        <v>511</v>
      </c>
    </row>
    <row r="101" spans="1:6" x14ac:dyDescent="0.2">
      <c r="B101" s="2">
        <v>1070</v>
      </c>
      <c r="C101" s="15" t="s">
        <v>90</v>
      </c>
      <c r="D101" s="5" t="str">
        <f t="shared" si="2"/>
        <v/>
      </c>
      <c r="E101" t="str">
        <f t="shared" si="3"/>
        <v/>
      </c>
      <c r="F101" t="s">
        <v>509</v>
      </c>
    </row>
    <row r="102" spans="1:6" x14ac:dyDescent="0.2">
      <c r="B102" s="2">
        <v>1080</v>
      </c>
      <c r="C102" s="15" t="s">
        <v>91</v>
      </c>
      <c r="D102" s="5" t="str">
        <f t="shared" si="2"/>
        <v/>
      </c>
      <c r="E102" t="str">
        <f t="shared" si="3"/>
        <v/>
      </c>
      <c r="F102" t="s">
        <v>510</v>
      </c>
    </row>
    <row r="103" spans="1:6" x14ac:dyDescent="0.2">
      <c r="A103" t="s">
        <v>524</v>
      </c>
      <c r="B103" s="2">
        <v>1090</v>
      </c>
      <c r="C103" s="15" t="s">
        <v>94</v>
      </c>
      <c r="D103" s="5" t="str">
        <f t="shared" si="2"/>
        <v>1120</v>
      </c>
      <c r="E103" t="str">
        <f t="shared" si="3"/>
        <v>SHIP5</v>
      </c>
      <c r="F103" s="9" t="s">
        <v>511</v>
      </c>
    </row>
    <row r="104" spans="1:6" x14ac:dyDescent="0.2">
      <c r="B104" s="2">
        <v>1100</v>
      </c>
      <c r="C104" s="15" t="s">
        <v>90</v>
      </c>
      <c r="D104" s="5" t="str">
        <f t="shared" si="2"/>
        <v/>
      </c>
      <c r="E104" t="str">
        <f t="shared" si="3"/>
        <v/>
      </c>
      <c r="F104" t="s">
        <v>509</v>
      </c>
    </row>
    <row r="105" spans="1:6" x14ac:dyDescent="0.2">
      <c r="B105" s="2">
        <v>1110</v>
      </c>
      <c r="C105" s="15" t="s">
        <v>91</v>
      </c>
      <c r="D105" s="5" t="str">
        <f t="shared" si="2"/>
        <v/>
      </c>
      <c r="E105" t="str">
        <f t="shared" si="3"/>
        <v/>
      </c>
      <c r="F105" t="s">
        <v>510</v>
      </c>
    </row>
    <row r="106" spans="1:6" x14ac:dyDescent="0.2">
      <c r="A106" t="s">
        <v>525</v>
      </c>
      <c r="B106" s="2">
        <v>1120</v>
      </c>
      <c r="C106" s="15" t="s">
        <v>95</v>
      </c>
      <c r="D106" s="5" t="str">
        <f t="shared" si="2"/>
        <v>1150</v>
      </c>
      <c r="E106" t="str">
        <f t="shared" si="3"/>
        <v>PLACED</v>
      </c>
      <c r="F106" s="9" t="s">
        <v>511</v>
      </c>
    </row>
    <row r="107" spans="1:6" x14ac:dyDescent="0.2">
      <c r="B107" s="2">
        <v>1130</v>
      </c>
      <c r="C107" s="15" t="s">
        <v>90</v>
      </c>
      <c r="D107" s="5" t="str">
        <f t="shared" si="2"/>
        <v/>
      </c>
      <c r="E107" t="str">
        <f t="shared" si="3"/>
        <v/>
      </c>
      <c r="F107" t="s">
        <v>509</v>
      </c>
    </row>
    <row r="108" spans="1:6" x14ac:dyDescent="0.2">
      <c r="B108" s="2">
        <v>1140</v>
      </c>
      <c r="C108" s="15" t="s">
        <v>91</v>
      </c>
      <c r="D108" s="5" t="str">
        <f t="shared" si="2"/>
        <v/>
      </c>
      <c r="E108" t="str">
        <f t="shared" si="3"/>
        <v/>
      </c>
      <c r="F108" t="s">
        <v>510</v>
      </c>
    </row>
    <row r="109" spans="1:6" x14ac:dyDescent="0.2">
      <c r="A109" t="s">
        <v>502</v>
      </c>
      <c r="B109" s="2">
        <v>1150</v>
      </c>
      <c r="C109" s="4" t="s">
        <v>96</v>
      </c>
      <c r="D109" s="5" t="str">
        <f t="shared" si="2"/>
        <v>1540</v>
      </c>
      <c r="E109">
        <f t="shared" si="3"/>
        <v>0</v>
      </c>
    </row>
    <row r="110" spans="1:6" x14ac:dyDescent="0.2">
      <c r="B110" s="2">
        <v>1160</v>
      </c>
      <c r="C110" s="4" t="s">
        <v>1</v>
      </c>
      <c r="D110" s="5" t="str">
        <f t="shared" si="2"/>
        <v/>
      </c>
      <c r="E110" t="str">
        <f t="shared" si="3"/>
        <v/>
      </c>
    </row>
    <row r="111" spans="1:6" x14ac:dyDescent="0.2">
      <c r="B111" s="2">
        <v>1170</v>
      </c>
      <c r="C111" s="4" t="s">
        <v>97</v>
      </c>
      <c r="D111" s="5" t="str">
        <f t="shared" si="2"/>
        <v/>
      </c>
      <c r="E111" t="str">
        <f t="shared" si="3"/>
        <v/>
      </c>
      <c r="F111" s="1" t="s">
        <v>513</v>
      </c>
    </row>
    <row r="112" spans="1:6" x14ac:dyDescent="0.2">
      <c r="B112" s="2">
        <v>1180</v>
      </c>
      <c r="C112" s="4" t="s">
        <v>98</v>
      </c>
      <c r="D112" s="5" t="str">
        <f t="shared" si="2"/>
        <v/>
      </c>
      <c r="E112" t="str">
        <f t="shared" si="3"/>
        <v/>
      </c>
      <c r="F112" s="1" t="s">
        <v>514</v>
      </c>
    </row>
    <row r="113" spans="1:6" x14ac:dyDescent="0.2">
      <c r="B113" s="2">
        <v>1190</v>
      </c>
      <c r="C113" s="4" t="s">
        <v>99</v>
      </c>
      <c r="D113" s="5" t="str">
        <f t="shared" si="2"/>
        <v/>
      </c>
      <c r="E113" t="str">
        <f t="shared" si="3"/>
        <v/>
      </c>
      <c r="F113" s="1" t="s">
        <v>515</v>
      </c>
    </row>
    <row r="114" spans="1:6" x14ac:dyDescent="0.2">
      <c r="B114" s="2">
        <v>1200</v>
      </c>
      <c r="C114" s="4" t="s">
        <v>100</v>
      </c>
      <c r="D114" s="5" t="str">
        <f t="shared" ref="D114:D177" si="4">IF(OR(ISNUMBER(FIND("GOTO ",C114)),ISNUMBER(FIND("THEN",C114))),IF(ISNUMBER(VALUE(TRIM(RIGHT(SUBSTITUTE(C114," ",REPT(" ",LEN(C114))),LEN(C114))))),TRIM(RIGHT(SUBSTITUTE(C114," ",REPT(" ",LEN(C114))),LEN(C114))),""),"")</f>
        <v/>
      </c>
      <c r="E114" t="str">
        <f t="shared" si="3"/>
        <v/>
      </c>
      <c r="F114" s="1" t="s">
        <v>516</v>
      </c>
    </row>
    <row r="115" spans="1:6" x14ac:dyDescent="0.2">
      <c r="B115" s="2">
        <v>1210</v>
      </c>
      <c r="C115" s="4" t="s">
        <v>101</v>
      </c>
      <c r="D115" s="5" t="str">
        <f t="shared" si="4"/>
        <v/>
      </c>
      <c r="E115" t="str">
        <f t="shared" si="3"/>
        <v/>
      </c>
      <c r="F115" s="1" t="s">
        <v>517</v>
      </c>
    </row>
    <row r="116" spans="1:6" x14ac:dyDescent="0.2">
      <c r="B116" s="2">
        <v>1220</v>
      </c>
      <c r="C116" s="4" t="s">
        <v>102</v>
      </c>
      <c r="D116" s="5" t="str">
        <f t="shared" si="4"/>
        <v/>
      </c>
      <c r="E116" t="str">
        <f t="shared" si="3"/>
        <v/>
      </c>
      <c r="F116" s="1" t="s">
        <v>518</v>
      </c>
    </row>
    <row r="117" spans="1:6" x14ac:dyDescent="0.2">
      <c r="B117" s="2">
        <v>1230</v>
      </c>
      <c r="C117" s="4" t="s">
        <v>103</v>
      </c>
      <c r="D117" s="5" t="str">
        <f t="shared" si="4"/>
        <v/>
      </c>
      <c r="E117" t="str">
        <f t="shared" si="3"/>
        <v/>
      </c>
      <c r="F117" s="1" t="s">
        <v>519</v>
      </c>
    </row>
    <row r="118" spans="1:6" x14ac:dyDescent="0.2">
      <c r="B118" s="2">
        <v>1240</v>
      </c>
      <c r="C118" s="4" t="s">
        <v>104</v>
      </c>
      <c r="D118" s="5" t="str">
        <f t="shared" si="4"/>
        <v/>
      </c>
      <c r="E118" t="str">
        <f t="shared" si="3"/>
        <v/>
      </c>
      <c r="F118" s="1" t="s">
        <v>520</v>
      </c>
    </row>
    <row r="119" spans="1:6" x14ac:dyDescent="0.2">
      <c r="B119" s="2">
        <v>1250</v>
      </c>
      <c r="C119" s="4" t="s">
        <v>105</v>
      </c>
      <c r="D119" s="5" t="str">
        <f t="shared" si="4"/>
        <v/>
      </c>
      <c r="E119" t="str">
        <f t="shared" si="3"/>
        <v/>
      </c>
      <c r="F119" s="1" t="s">
        <v>526</v>
      </c>
    </row>
    <row r="120" spans="1:6" x14ac:dyDescent="0.2">
      <c r="B120" s="2">
        <v>1260</v>
      </c>
      <c r="C120" s="4" t="s">
        <v>106</v>
      </c>
      <c r="D120" s="5" t="str">
        <f t="shared" si="4"/>
        <v/>
      </c>
      <c r="E120" t="str">
        <f t="shared" si="3"/>
        <v/>
      </c>
      <c r="F120" s="1" t="s">
        <v>527</v>
      </c>
    </row>
    <row r="121" spans="1:6" x14ac:dyDescent="0.2">
      <c r="B121" s="2">
        <v>1270</v>
      </c>
      <c r="C121" s="4" t="s">
        <v>107</v>
      </c>
      <c r="D121" s="5" t="str">
        <f t="shared" si="4"/>
        <v>570</v>
      </c>
      <c r="E121" t="str">
        <f t="shared" si="3"/>
        <v>INPUTSHIP</v>
      </c>
    </row>
    <row r="122" spans="1:6" x14ac:dyDescent="0.2">
      <c r="A122" t="s">
        <v>490</v>
      </c>
      <c r="B122" s="2">
        <v>1280</v>
      </c>
      <c r="C122" s="3" t="s">
        <v>45</v>
      </c>
      <c r="D122" s="5" t="str">
        <f t="shared" si="4"/>
        <v/>
      </c>
      <c r="E122" t="str">
        <f t="shared" si="3"/>
        <v/>
      </c>
      <c r="F122" s="1" t="s">
        <v>531</v>
      </c>
    </row>
    <row r="123" spans="1:6" x14ac:dyDescent="0.2">
      <c r="B123" s="2">
        <v>1290</v>
      </c>
      <c r="C123" s="3" t="s">
        <v>65</v>
      </c>
      <c r="D123" s="5" t="str">
        <f t="shared" si="4"/>
        <v/>
      </c>
      <c r="E123" t="str">
        <f t="shared" si="3"/>
        <v/>
      </c>
    </row>
    <row r="124" spans="1:6" x14ac:dyDescent="0.2">
      <c r="B124" s="2">
        <v>1300</v>
      </c>
      <c r="C124" s="3" t="s">
        <v>108</v>
      </c>
      <c r="D124" s="5" t="str">
        <f t="shared" si="4"/>
        <v>570</v>
      </c>
      <c r="E124" t="str">
        <f t="shared" si="3"/>
        <v>INPUTSHIP</v>
      </c>
      <c r="F124" s="1" t="s">
        <v>532</v>
      </c>
    </row>
    <row r="125" spans="1:6" x14ac:dyDescent="0.2">
      <c r="B125" s="2">
        <v>1310</v>
      </c>
      <c r="C125" s="3" t="s">
        <v>67</v>
      </c>
      <c r="D125" s="5" t="str">
        <f t="shared" si="4"/>
        <v/>
      </c>
      <c r="E125" t="str">
        <f t="shared" si="3"/>
        <v/>
      </c>
    </row>
    <row r="126" spans="1:6" x14ac:dyDescent="0.2">
      <c r="B126" s="2">
        <v>1320</v>
      </c>
      <c r="C126" s="3" t="s">
        <v>109</v>
      </c>
      <c r="D126" s="5" t="str">
        <f t="shared" si="4"/>
        <v/>
      </c>
      <c r="E126" t="str">
        <f t="shared" si="3"/>
        <v/>
      </c>
      <c r="F126" t="s">
        <v>538</v>
      </c>
    </row>
    <row r="127" spans="1:6" x14ac:dyDescent="0.2">
      <c r="B127" s="2">
        <v>1330</v>
      </c>
      <c r="C127" s="3" t="s">
        <v>56</v>
      </c>
      <c r="D127" s="5" t="str">
        <f t="shared" si="4"/>
        <v/>
      </c>
      <c r="E127" t="str">
        <f t="shared" si="3"/>
        <v/>
      </c>
    </row>
    <row r="128" spans="1:6" x14ac:dyDescent="0.2">
      <c r="B128" s="2">
        <v>1340</v>
      </c>
      <c r="C128" s="3" t="s">
        <v>110</v>
      </c>
      <c r="D128" s="5" t="str">
        <f t="shared" si="4"/>
        <v/>
      </c>
      <c r="E128" t="str">
        <f t="shared" si="3"/>
        <v/>
      </c>
      <c r="F128" t="s">
        <v>533</v>
      </c>
    </row>
    <row r="129" spans="1:6" x14ac:dyDescent="0.2">
      <c r="B129" s="2">
        <v>1350</v>
      </c>
      <c r="C129" s="3" t="s">
        <v>1</v>
      </c>
      <c r="D129" s="5" t="str">
        <f t="shared" si="4"/>
        <v/>
      </c>
      <c r="E129" t="str">
        <f t="shared" si="3"/>
        <v/>
      </c>
    </row>
    <row r="130" spans="1:6" x14ac:dyDescent="0.2">
      <c r="B130" s="2">
        <v>1360</v>
      </c>
      <c r="C130" s="3" t="s">
        <v>56</v>
      </c>
      <c r="D130" s="5" t="str">
        <f t="shared" si="4"/>
        <v/>
      </c>
      <c r="E130" t="str">
        <f t="shared" si="3"/>
        <v/>
      </c>
      <c r="F130" s="1" t="s">
        <v>534</v>
      </c>
    </row>
    <row r="131" spans="1:6" x14ac:dyDescent="0.2">
      <c r="B131" s="2">
        <v>1370</v>
      </c>
      <c r="C131" s="3" t="s">
        <v>111</v>
      </c>
      <c r="D131" s="5" t="str">
        <f t="shared" si="4"/>
        <v/>
      </c>
      <c r="E131" t="str">
        <f t="shared" ref="E131:E194" si="5">IFERROR(INDEX($A:$A,MATCH(_xlfn.NUMBERVALUE(D131),$B:$B,0)),"")</f>
        <v/>
      </c>
    </row>
    <row r="132" spans="1:6" x14ac:dyDescent="0.2">
      <c r="B132" s="2">
        <v>1380</v>
      </c>
      <c r="C132" s="3" t="s">
        <v>112</v>
      </c>
      <c r="D132" s="5" t="str">
        <f t="shared" si="4"/>
        <v/>
      </c>
      <c r="E132" t="str">
        <f t="shared" si="5"/>
        <v/>
      </c>
    </row>
    <row r="133" spans="1:6" x14ac:dyDescent="0.2">
      <c r="B133" s="2">
        <v>1390</v>
      </c>
      <c r="C133" s="3" t="s">
        <v>113</v>
      </c>
      <c r="D133" s="5" t="str">
        <f t="shared" si="4"/>
        <v/>
      </c>
      <c r="E133" t="str">
        <f t="shared" si="5"/>
        <v/>
      </c>
    </row>
    <row r="134" spans="1:6" x14ac:dyDescent="0.2">
      <c r="B134" s="2">
        <v>1400</v>
      </c>
      <c r="C134" s="3" t="s">
        <v>114</v>
      </c>
      <c r="D134" s="5" t="str">
        <f t="shared" si="4"/>
        <v/>
      </c>
      <c r="E134" t="str">
        <f t="shared" si="5"/>
        <v/>
      </c>
    </row>
    <row r="135" spans="1:6" x14ac:dyDescent="0.2">
      <c r="B135" s="2">
        <v>1410</v>
      </c>
      <c r="C135" s="3" t="s">
        <v>115</v>
      </c>
      <c r="D135" s="5" t="str">
        <f t="shared" si="4"/>
        <v/>
      </c>
      <c r="E135" t="str">
        <f t="shared" si="5"/>
        <v/>
      </c>
      <c r="F135" s="1"/>
    </row>
    <row r="136" spans="1:6" x14ac:dyDescent="0.2">
      <c r="B136" s="2">
        <v>1420</v>
      </c>
      <c r="C136" s="3" t="s">
        <v>116</v>
      </c>
      <c r="D136" s="5" t="str">
        <f t="shared" si="4"/>
        <v/>
      </c>
      <c r="E136" t="str">
        <f t="shared" si="5"/>
        <v/>
      </c>
    </row>
    <row r="137" spans="1:6" x14ac:dyDescent="0.2">
      <c r="B137" s="2">
        <v>1430</v>
      </c>
      <c r="C137" s="3" t="s">
        <v>117</v>
      </c>
      <c r="D137" s="5" t="str">
        <f t="shared" si="4"/>
        <v/>
      </c>
      <c r="E137" t="str">
        <f t="shared" si="5"/>
        <v/>
      </c>
    </row>
    <row r="138" spans="1:6" x14ac:dyDescent="0.2">
      <c r="B138" s="2">
        <v>1440</v>
      </c>
      <c r="C138" s="3" t="s">
        <v>118</v>
      </c>
      <c r="D138" s="5" t="str">
        <f t="shared" si="4"/>
        <v/>
      </c>
      <c r="E138" t="str">
        <f t="shared" si="5"/>
        <v/>
      </c>
    </row>
    <row r="139" spans="1:6" x14ac:dyDescent="0.2">
      <c r="B139" s="2">
        <v>1450</v>
      </c>
      <c r="C139" s="3" t="s">
        <v>119</v>
      </c>
      <c r="D139" s="5" t="str">
        <f t="shared" si="4"/>
        <v/>
      </c>
      <c r="E139" t="str">
        <f t="shared" si="5"/>
        <v/>
      </c>
    </row>
    <row r="140" spans="1:6" x14ac:dyDescent="0.2">
      <c r="B140" s="2">
        <v>1460</v>
      </c>
      <c r="C140" s="3" t="s">
        <v>120</v>
      </c>
      <c r="D140" s="5" t="str">
        <f t="shared" si="4"/>
        <v/>
      </c>
      <c r="E140" t="str">
        <f t="shared" si="5"/>
        <v/>
      </c>
    </row>
    <row r="141" spans="1:6" x14ac:dyDescent="0.2">
      <c r="B141" s="2">
        <v>1470</v>
      </c>
      <c r="C141" s="3" t="s">
        <v>1</v>
      </c>
      <c r="D141" s="5" t="str">
        <f t="shared" si="4"/>
        <v/>
      </c>
      <c r="E141" t="str">
        <f t="shared" si="5"/>
        <v/>
      </c>
      <c r="F141" s="1"/>
    </row>
    <row r="142" spans="1:6" x14ac:dyDescent="0.2">
      <c r="B142" s="2">
        <v>1480</v>
      </c>
      <c r="C142" s="3" t="s">
        <v>121</v>
      </c>
      <c r="D142" s="5" t="str">
        <f t="shared" si="4"/>
        <v>740</v>
      </c>
      <c r="E142" t="str">
        <f t="shared" si="5"/>
        <v>CHECKSEQ</v>
      </c>
    </row>
    <row r="143" spans="1:6" x14ac:dyDescent="0.2">
      <c r="A143" t="s">
        <v>539</v>
      </c>
      <c r="B143" s="2">
        <v>1490</v>
      </c>
      <c r="C143" s="4" t="s">
        <v>122</v>
      </c>
      <c r="D143" s="5" t="str">
        <f t="shared" si="4"/>
        <v/>
      </c>
      <c r="E143" t="str">
        <f t="shared" si="5"/>
        <v/>
      </c>
      <c r="F143" t="s">
        <v>537</v>
      </c>
    </row>
    <row r="144" spans="1:6" x14ac:dyDescent="0.2">
      <c r="B144" s="2">
        <v>1500</v>
      </c>
      <c r="C144" s="4" t="s">
        <v>56</v>
      </c>
      <c r="D144" s="5" t="str">
        <f t="shared" si="4"/>
        <v/>
      </c>
      <c r="E144" t="str">
        <f t="shared" si="5"/>
        <v/>
      </c>
    </row>
    <row r="145" spans="1:6" x14ac:dyDescent="0.2">
      <c r="B145" s="2">
        <v>1510</v>
      </c>
      <c r="C145" s="4" t="s">
        <v>123</v>
      </c>
      <c r="D145" s="5" t="str">
        <f t="shared" si="4"/>
        <v/>
      </c>
      <c r="E145" t="str">
        <f t="shared" si="5"/>
        <v/>
      </c>
    </row>
    <row r="146" spans="1:6" x14ac:dyDescent="0.2">
      <c r="B146" s="2">
        <v>1520</v>
      </c>
      <c r="C146" s="4" t="s">
        <v>1</v>
      </c>
      <c r="D146" s="5" t="str">
        <f t="shared" si="4"/>
        <v/>
      </c>
      <c r="E146" t="str">
        <f t="shared" si="5"/>
        <v/>
      </c>
    </row>
    <row r="147" spans="1:6" x14ac:dyDescent="0.2">
      <c r="B147" s="2">
        <v>1530</v>
      </c>
      <c r="C147" s="4" t="s">
        <v>124</v>
      </c>
      <c r="D147" s="5" t="str">
        <f t="shared" si="4"/>
        <v>880</v>
      </c>
      <c r="E147" t="str">
        <f t="shared" si="5"/>
        <v>NEXTSHIP</v>
      </c>
    </row>
    <row r="148" spans="1:6" x14ac:dyDescent="0.2">
      <c r="B148" s="2">
        <v>1540</v>
      </c>
      <c r="C148" s="3" t="s">
        <v>125</v>
      </c>
      <c r="D148" s="5" t="str">
        <f t="shared" si="4"/>
        <v/>
      </c>
      <c r="E148" t="str">
        <f t="shared" si="5"/>
        <v/>
      </c>
      <c r="F148" s="1"/>
    </row>
    <row r="149" spans="1:6" x14ac:dyDescent="0.2">
      <c r="B149" s="2">
        <v>1150</v>
      </c>
      <c r="C149" s="3" t="s">
        <v>126</v>
      </c>
      <c r="D149" s="5" t="str">
        <f t="shared" si="4"/>
        <v/>
      </c>
      <c r="E149" t="str">
        <f t="shared" si="5"/>
        <v/>
      </c>
      <c r="F149" t="s">
        <v>541</v>
      </c>
    </row>
    <row r="150" spans="1:6" x14ac:dyDescent="0.2">
      <c r="B150" s="2">
        <v>1560</v>
      </c>
      <c r="C150" s="3" t="s">
        <v>1</v>
      </c>
      <c r="D150" s="5" t="str">
        <f t="shared" si="4"/>
        <v/>
      </c>
      <c r="E150" t="str">
        <f t="shared" si="5"/>
        <v/>
      </c>
    </row>
    <row r="151" spans="1:6" x14ac:dyDescent="0.2">
      <c r="B151" s="2">
        <v>1570</v>
      </c>
      <c r="C151" s="3" t="s">
        <v>125</v>
      </c>
      <c r="D151" s="5" t="str">
        <f t="shared" si="4"/>
        <v/>
      </c>
      <c r="E151" t="str">
        <f t="shared" si="5"/>
        <v/>
      </c>
      <c r="F151" t="s">
        <v>543</v>
      </c>
    </row>
    <row r="152" spans="1:6" x14ac:dyDescent="0.2">
      <c r="B152" s="2">
        <v>1580</v>
      </c>
      <c r="C152" s="3" t="s">
        <v>127</v>
      </c>
      <c r="D152" s="5" t="str">
        <f t="shared" si="4"/>
        <v/>
      </c>
      <c r="E152" t="str">
        <f t="shared" si="5"/>
        <v/>
      </c>
    </row>
    <row r="153" spans="1:6" x14ac:dyDescent="0.2">
      <c r="B153" s="2">
        <v>1590</v>
      </c>
      <c r="C153" s="3" t="s">
        <v>128</v>
      </c>
      <c r="D153" s="5" t="str">
        <f t="shared" si="4"/>
        <v>1610</v>
      </c>
      <c r="E153" t="str">
        <f t="shared" si="5"/>
        <v>NEXTDUPCHECK</v>
      </c>
      <c r="F153" s="1" t="s">
        <v>542</v>
      </c>
    </row>
    <row r="154" spans="1:6" x14ac:dyDescent="0.2">
      <c r="B154" s="2">
        <v>1600</v>
      </c>
      <c r="C154" s="3" t="s">
        <v>129</v>
      </c>
      <c r="D154" s="5" t="str">
        <f t="shared" si="4"/>
        <v>1650</v>
      </c>
      <c r="E154" t="str">
        <f t="shared" si="5"/>
        <v>CHECKROWDUP</v>
      </c>
      <c r="F154" t="s">
        <v>547</v>
      </c>
    </row>
    <row r="155" spans="1:6" x14ac:dyDescent="0.2">
      <c r="A155" t="s">
        <v>545</v>
      </c>
      <c r="B155" s="2">
        <v>1610</v>
      </c>
      <c r="C155" s="3" t="s">
        <v>40</v>
      </c>
      <c r="D155" s="5" t="str">
        <f t="shared" si="4"/>
        <v/>
      </c>
      <c r="E155" t="str">
        <f t="shared" si="5"/>
        <v/>
      </c>
    </row>
    <row r="156" spans="1:6" x14ac:dyDescent="0.2">
      <c r="B156" s="2">
        <v>1620</v>
      </c>
      <c r="C156" s="3" t="s">
        <v>1</v>
      </c>
      <c r="D156" s="5" t="str">
        <f t="shared" si="4"/>
        <v/>
      </c>
      <c r="E156" t="str">
        <f t="shared" si="5"/>
        <v/>
      </c>
    </row>
    <row r="157" spans="1:6" x14ac:dyDescent="0.2">
      <c r="B157" s="2">
        <v>1630</v>
      </c>
      <c r="C157" s="3" t="s">
        <v>130</v>
      </c>
      <c r="D157" s="5" t="str">
        <f t="shared" si="4"/>
        <v>2370</v>
      </c>
      <c r="E157">
        <f t="shared" si="5"/>
        <v>0</v>
      </c>
      <c r="F157" t="s">
        <v>500</v>
      </c>
    </row>
    <row r="158" spans="1:6" x14ac:dyDescent="0.2">
      <c r="B158" s="2">
        <v>1640</v>
      </c>
      <c r="C158" s="3" t="s">
        <v>131</v>
      </c>
      <c r="D158" s="5" t="str">
        <f t="shared" si="4"/>
        <v>1680</v>
      </c>
      <c r="E158" t="str">
        <f t="shared" si="5"/>
        <v>NODUPS</v>
      </c>
    </row>
    <row r="159" spans="1:6" x14ac:dyDescent="0.2">
      <c r="A159" t="s">
        <v>548</v>
      </c>
      <c r="B159" s="2">
        <v>1650</v>
      </c>
      <c r="C159" s="3" t="s">
        <v>132</v>
      </c>
      <c r="D159" s="5" t="str">
        <f t="shared" si="4"/>
        <v>2340</v>
      </c>
      <c r="E159">
        <f t="shared" si="5"/>
        <v>0</v>
      </c>
      <c r="F159" t="s">
        <v>500</v>
      </c>
    </row>
    <row r="160" spans="1:6" x14ac:dyDescent="0.2">
      <c r="B160" s="2">
        <v>1660</v>
      </c>
      <c r="C160" s="3" t="s">
        <v>133</v>
      </c>
      <c r="D160" s="5" t="str">
        <f t="shared" si="4"/>
        <v>520</v>
      </c>
      <c r="E160" t="str">
        <f t="shared" si="5"/>
        <v>INPUTSHIPMENU</v>
      </c>
      <c r="F160" t="s">
        <v>544</v>
      </c>
    </row>
    <row r="161" spans="1:6" x14ac:dyDescent="0.2">
      <c r="B161" s="2">
        <v>1670</v>
      </c>
      <c r="C161" s="3" t="s">
        <v>134</v>
      </c>
      <c r="D161" s="5" t="str">
        <f t="shared" si="4"/>
        <v>1610</v>
      </c>
      <c r="E161" t="str">
        <f t="shared" si="5"/>
        <v>NEXTDUPCHECK</v>
      </c>
    </row>
    <row r="162" spans="1:6" x14ac:dyDescent="0.2">
      <c r="A162" t="s">
        <v>546</v>
      </c>
      <c r="B162" s="2">
        <v>1680</v>
      </c>
      <c r="C162" s="3" t="s">
        <v>135</v>
      </c>
      <c r="D162" s="5" t="str">
        <f t="shared" si="4"/>
        <v/>
      </c>
      <c r="E162" t="str">
        <f t="shared" si="5"/>
        <v/>
      </c>
    </row>
    <row r="163" spans="1:6" x14ac:dyDescent="0.2">
      <c r="B163" s="2">
        <v>1690</v>
      </c>
      <c r="C163" s="3" t="s">
        <v>136</v>
      </c>
      <c r="D163" s="5" t="str">
        <f t="shared" si="4"/>
        <v/>
      </c>
      <c r="E163" t="str">
        <f t="shared" si="5"/>
        <v/>
      </c>
      <c r="F163" t="s">
        <v>550</v>
      </c>
    </row>
    <row r="164" spans="1:6" x14ac:dyDescent="0.2">
      <c r="B164" s="2">
        <v>1700</v>
      </c>
      <c r="C164" s="3" t="s">
        <v>137</v>
      </c>
      <c r="D164" s="5" t="str">
        <f t="shared" si="4"/>
        <v/>
      </c>
      <c r="E164" t="str">
        <f t="shared" si="5"/>
        <v/>
      </c>
      <c r="F164" t="s">
        <v>549</v>
      </c>
    </row>
    <row r="165" spans="1:6" x14ac:dyDescent="0.2">
      <c r="B165" s="2">
        <v>1710</v>
      </c>
      <c r="C165" s="3" t="s">
        <v>1</v>
      </c>
      <c r="D165" s="5" t="str">
        <f t="shared" si="4"/>
        <v/>
      </c>
      <c r="E165" t="str">
        <f t="shared" si="5"/>
        <v/>
      </c>
    </row>
    <row r="166" spans="1:6" x14ac:dyDescent="0.2">
      <c r="B166" s="2">
        <v>1720</v>
      </c>
      <c r="C166" s="3" t="s">
        <v>138</v>
      </c>
      <c r="D166" s="5" t="str">
        <f t="shared" si="4"/>
        <v/>
      </c>
      <c r="E166" t="str">
        <f t="shared" si="5"/>
        <v/>
      </c>
      <c r="F166" t="s">
        <v>551</v>
      </c>
    </row>
    <row r="167" spans="1:6" x14ac:dyDescent="0.2">
      <c r="B167" s="2">
        <v>1730</v>
      </c>
      <c r="C167" s="3" t="s">
        <v>139</v>
      </c>
      <c r="D167" s="5" t="str">
        <f t="shared" si="4"/>
        <v/>
      </c>
      <c r="E167" t="str">
        <f t="shared" si="5"/>
        <v/>
      </c>
    </row>
    <row r="168" spans="1:6" x14ac:dyDescent="0.2">
      <c r="B168" s="2">
        <v>1740</v>
      </c>
      <c r="C168" s="3" t="s">
        <v>140</v>
      </c>
      <c r="D168" s="5" t="str">
        <f t="shared" si="4"/>
        <v/>
      </c>
      <c r="E168" t="str">
        <f t="shared" si="5"/>
        <v/>
      </c>
    </row>
    <row r="169" spans="1:6" x14ac:dyDescent="0.2">
      <c r="B169" s="2">
        <v>1750</v>
      </c>
      <c r="C169" t="s">
        <v>141</v>
      </c>
      <c r="D169" s="5" t="str">
        <f t="shared" si="4"/>
        <v/>
      </c>
      <c r="E169" t="str">
        <f t="shared" si="5"/>
        <v/>
      </c>
    </row>
    <row r="170" spans="1:6" x14ac:dyDescent="0.2">
      <c r="B170" s="2">
        <v>1760</v>
      </c>
      <c r="C170" t="s">
        <v>142</v>
      </c>
      <c r="D170" s="5" t="str">
        <f t="shared" si="4"/>
        <v/>
      </c>
      <c r="E170" t="str">
        <f t="shared" si="5"/>
        <v/>
      </c>
    </row>
    <row r="171" spans="1:6" x14ac:dyDescent="0.2">
      <c r="B171" s="2">
        <v>1770</v>
      </c>
      <c r="C171" t="s">
        <v>125</v>
      </c>
      <c r="D171" s="5" t="str">
        <f t="shared" si="4"/>
        <v/>
      </c>
      <c r="E171" t="str">
        <f t="shared" si="5"/>
        <v/>
      </c>
    </row>
    <row r="172" spans="1:6" x14ac:dyDescent="0.2">
      <c r="B172" s="2">
        <v>1780</v>
      </c>
      <c r="C172" t="s">
        <v>143</v>
      </c>
      <c r="D172" s="5" t="str">
        <f t="shared" si="4"/>
        <v/>
      </c>
      <c r="E172" t="str">
        <f t="shared" si="5"/>
        <v/>
      </c>
    </row>
    <row r="173" spans="1:6" x14ac:dyDescent="0.2">
      <c r="B173" s="2">
        <v>1790</v>
      </c>
      <c r="C173" t="s">
        <v>144</v>
      </c>
      <c r="D173" s="5" t="str">
        <f t="shared" si="4"/>
        <v/>
      </c>
      <c r="E173" t="str">
        <f t="shared" si="5"/>
        <v/>
      </c>
    </row>
    <row r="174" spans="1:6" x14ac:dyDescent="0.2">
      <c r="B174" s="2">
        <v>1800</v>
      </c>
      <c r="C174" t="s">
        <v>40</v>
      </c>
      <c r="D174" s="5" t="str">
        <f t="shared" si="4"/>
        <v/>
      </c>
      <c r="E174" t="str">
        <f t="shared" si="5"/>
        <v/>
      </c>
    </row>
    <row r="175" spans="1:6" x14ac:dyDescent="0.2">
      <c r="B175" s="2">
        <v>1810</v>
      </c>
      <c r="C175" t="s">
        <v>145</v>
      </c>
      <c r="D175" s="5" t="str">
        <f t="shared" si="4"/>
        <v/>
      </c>
      <c r="E175" t="str">
        <f t="shared" si="5"/>
        <v/>
      </c>
    </row>
    <row r="176" spans="1:6" x14ac:dyDescent="0.2">
      <c r="B176" s="2">
        <v>1820</v>
      </c>
      <c r="C176" t="s">
        <v>1</v>
      </c>
      <c r="D176" s="5" t="str">
        <f t="shared" si="4"/>
        <v/>
      </c>
      <c r="E176" t="str">
        <f t="shared" si="5"/>
        <v/>
      </c>
    </row>
    <row r="177" spans="2:5" x14ac:dyDescent="0.2">
      <c r="B177" s="2">
        <v>1830</v>
      </c>
      <c r="C177" t="s">
        <v>146</v>
      </c>
      <c r="D177" s="5" t="str">
        <f t="shared" si="4"/>
        <v/>
      </c>
      <c r="E177" t="str">
        <f t="shared" si="5"/>
        <v/>
      </c>
    </row>
    <row r="178" spans="2:5" x14ac:dyDescent="0.2">
      <c r="B178" s="2">
        <v>1840</v>
      </c>
      <c r="C178" t="s">
        <v>147</v>
      </c>
      <c r="D178" s="5" t="str">
        <f t="shared" ref="D178:D241" si="6">IF(OR(ISNUMBER(FIND("GOTO ",C178)),ISNUMBER(FIND("THEN",C178))),IF(ISNUMBER(VALUE(TRIM(RIGHT(SUBSTITUTE(C178," ",REPT(" ",LEN(C178))),LEN(C178))))),TRIM(RIGHT(SUBSTITUTE(C178," ",REPT(" ",LEN(C178))),LEN(C178))),""),"")</f>
        <v/>
      </c>
      <c r="E178" t="str">
        <f t="shared" si="5"/>
        <v/>
      </c>
    </row>
    <row r="179" spans="2:5" x14ac:dyDescent="0.2">
      <c r="B179" s="2">
        <v>1850</v>
      </c>
      <c r="C179" t="s">
        <v>148</v>
      </c>
      <c r="D179" s="5" t="str">
        <f t="shared" si="6"/>
        <v/>
      </c>
      <c r="E179" t="str">
        <f t="shared" si="5"/>
        <v/>
      </c>
    </row>
    <row r="180" spans="2:5" x14ac:dyDescent="0.2">
      <c r="B180" s="2">
        <v>1860</v>
      </c>
      <c r="C180" t="s">
        <v>149</v>
      </c>
      <c r="D180" s="5" t="str">
        <f t="shared" si="6"/>
        <v>2090</v>
      </c>
      <c r="E180">
        <f t="shared" si="5"/>
        <v>0</v>
      </c>
    </row>
    <row r="181" spans="2:5" x14ac:dyDescent="0.2">
      <c r="B181" s="2">
        <v>1870</v>
      </c>
      <c r="C181" t="s">
        <v>150</v>
      </c>
      <c r="D181" s="5" t="str">
        <f t="shared" si="6"/>
        <v/>
      </c>
      <c r="E181" t="str">
        <f t="shared" si="5"/>
        <v/>
      </c>
    </row>
    <row r="182" spans="2:5" x14ac:dyDescent="0.2">
      <c r="B182" s="2">
        <v>1880</v>
      </c>
      <c r="C182" t="s">
        <v>151</v>
      </c>
      <c r="D182" s="5" t="str">
        <f t="shared" si="6"/>
        <v/>
      </c>
      <c r="E182" t="str">
        <f t="shared" si="5"/>
        <v/>
      </c>
    </row>
    <row r="183" spans="2:5" x14ac:dyDescent="0.2">
      <c r="B183" s="2">
        <v>1890</v>
      </c>
      <c r="C183" t="s">
        <v>152</v>
      </c>
      <c r="D183" s="5" t="str">
        <f t="shared" si="6"/>
        <v/>
      </c>
      <c r="E183" t="str">
        <f t="shared" si="5"/>
        <v/>
      </c>
    </row>
    <row r="184" spans="2:5" x14ac:dyDescent="0.2">
      <c r="B184" s="2">
        <v>1900</v>
      </c>
      <c r="C184" s="5" t="s">
        <v>153</v>
      </c>
      <c r="D184" s="5" t="str">
        <f t="shared" si="6"/>
        <v/>
      </c>
      <c r="E184" t="str">
        <f t="shared" si="5"/>
        <v/>
      </c>
    </row>
    <row r="185" spans="2:5" x14ac:dyDescent="0.2">
      <c r="B185" s="2">
        <v>1910</v>
      </c>
      <c r="C185" t="s">
        <v>1</v>
      </c>
      <c r="D185" s="5" t="str">
        <f t="shared" si="6"/>
        <v/>
      </c>
      <c r="E185" t="str">
        <f t="shared" si="5"/>
        <v/>
      </c>
    </row>
    <row r="186" spans="2:5" x14ac:dyDescent="0.2">
      <c r="B186" s="2">
        <v>1920</v>
      </c>
      <c r="C186" t="s">
        <v>154</v>
      </c>
      <c r="D186" s="5" t="str">
        <f t="shared" si="6"/>
        <v/>
      </c>
      <c r="E186" t="str">
        <f t="shared" si="5"/>
        <v/>
      </c>
    </row>
    <row r="187" spans="2:5" x14ac:dyDescent="0.2">
      <c r="B187" s="2">
        <v>1930</v>
      </c>
      <c r="C187" t="s">
        <v>155</v>
      </c>
      <c r="D187" s="5" t="str">
        <f t="shared" si="6"/>
        <v/>
      </c>
      <c r="E187" t="str">
        <f t="shared" si="5"/>
        <v/>
      </c>
    </row>
    <row r="188" spans="2:5" x14ac:dyDescent="0.2">
      <c r="B188" s="2">
        <v>1940</v>
      </c>
      <c r="C188" t="s">
        <v>156</v>
      </c>
      <c r="D188" s="5" t="str">
        <f t="shared" si="6"/>
        <v/>
      </c>
      <c r="E188" t="str">
        <f t="shared" si="5"/>
        <v/>
      </c>
    </row>
    <row r="189" spans="2:5" x14ac:dyDescent="0.2">
      <c r="B189" s="2">
        <v>1950</v>
      </c>
      <c r="C189" t="s">
        <v>157</v>
      </c>
      <c r="D189" s="5" t="str">
        <f t="shared" si="6"/>
        <v/>
      </c>
      <c r="E189" t="str">
        <f t="shared" si="5"/>
        <v/>
      </c>
    </row>
    <row r="190" spans="2:5" x14ac:dyDescent="0.2">
      <c r="B190" s="2">
        <v>1960</v>
      </c>
      <c r="C190" t="s">
        <v>158</v>
      </c>
      <c r="D190" s="5" t="str">
        <f t="shared" si="6"/>
        <v/>
      </c>
      <c r="E190" t="str">
        <f t="shared" si="5"/>
        <v/>
      </c>
    </row>
    <row r="191" spans="2:5" x14ac:dyDescent="0.2">
      <c r="B191" s="2">
        <v>1970</v>
      </c>
      <c r="C191" t="s">
        <v>159</v>
      </c>
      <c r="D191" s="5" t="str">
        <f t="shared" si="6"/>
        <v/>
      </c>
      <c r="E191" t="str">
        <f t="shared" si="5"/>
        <v/>
      </c>
    </row>
    <row r="192" spans="2:5" x14ac:dyDescent="0.2">
      <c r="B192" s="2">
        <v>1980</v>
      </c>
      <c r="C192" t="s">
        <v>160</v>
      </c>
      <c r="D192" s="5" t="str">
        <f t="shared" si="6"/>
        <v/>
      </c>
      <c r="E192" t="str">
        <f t="shared" si="5"/>
        <v/>
      </c>
    </row>
    <row r="193" spans="2:5" x14ac:dyDescent="0.2">
      <c r="B193" s="2">
        <v>1990</v>
      </c>
      <c r="C193" t="s">
        <v>161</v>
      </c>
      <c r="D193" s="5" t="str">
        <f t="shared" si="6"/>
        <v/>
      </c>
      <c r="E193" t="str">
        <f t="shared" si="5"/>
        <v/>
      </c>
    </row>
    <row r="194" spans="2:5" x14ac:dyDescent="0.2">
      <c r="B194" s="2">
        <v>2000</v>
      </c>
      <c r="C194" t="s">
        <v>162</v>
      </c>
      <c r="D194" s="5" t="str">
        <f t="shared" si="6"/>
        <v/>
      </c>
      <c r="E194" t="str">
        <f t="shared" si="5"/>
        <v/>
      </c>
    </row>
    <row r="195" spans="2:5" x14ac:dyDescent="0.2">
      <c r="B195" s="2">
        <v>2010</v>
      </c>
      <c r="C195" t="s">
        <v>163</v>
      </c>
      <c r="D195" s="5" t="str">
        <f t="shared" si="6"/>
        <v/>
      </c>
      <c r="E195" t="str">
        <f t="shared" ref="E195:E258" si="7">IFERROR(INDEX($A:$A,MATCH(_xlfn.NUMBERVALUE(D195),$B:$B,0)),"")</f>
        <v/>
      </c>
    </row>
    <row r="196" spans="2:5" x14ac:dyDescent="0.2">
      <c r="B196" s="2">
        <v>2020</v>
      </c>
      <c r="C196" t="s">
        <v>164</v>
      </c>
      <c r="D196" s="5" t="str">
        <f t="shared" si="6"/>
        <v/>
      </c>
      <c r="E196" t="str">
        <f t="shared" si="7"/>
        <v/>
      </c>
    </row>
    <row r="197" spans="2:5" x14ac:dyDescent="0.2">
      <c r="B197" s="2">
        <v>2030</v>
      </c>
      <c r="C197" t="s">
        <v>165</v>
      </c>
      <c r="D197" s="5" t="str">
        <f t="shared" si="6"/>
        <v>2140</v>
      </c>
      <c r="E197">
        <f t="shared" si="7"/>
        <v>0</v>
      </c>
    </row>
    <row r="198" spans="2:5" x14ac:dyDescent="0.2">
      <c r="B198" s="2">
        <v>2040</v>
      </c>
      <c r="C198" t="s">
        <v>151</v>
      </c>
      <c r="D198" s="5" t="str">
        <f t="shared" si="6"/>
        <v/>
      </c>
      <c r="E198" t="str">
        <f t="shared" si="7"/>
        <v/>
      </c>
    </row>
    <row r="199" spans="2:5" x14ac:dyDescent="0.2">
      <c r="B199" s="2">
        <v>2050</v>
      </c>
      <c r="C199" t="s">
        <v>166</v>
      </c>
      <c r="D199" s="5" t="str">
        <f t="shared" si="6"/>
        <v/>
      </c>
      <c r="E199" t="str">
        <f t="shared" si="7"/>
        <v/>
      </c>
    </row>
    <row r="200" spans="2:5" x14ac:dyDescent="0.2">
      <c r="B200" s="2">
        <v>2060</v>
      </c>
      <c r="C200" t="s">
        <v>1</v>
      </c>
      <c r="D200" s="5" t="str">
        <f t="shared" si="6"/>
        <v/>
      </c>
      <c r="E200" t="str">
        <f t="shared" si="7"/>
        <v/>
      </c>
    </row>
    <row r="201" spans="2:5" x14ac:dyDescent="0.2">
      <c r="B201" s="2">
        <v>2070</v>
      </c>
      <c r="C201" t="s">
        <v>167</v>
      </c>
      <c r="D201" s="5" t="str">
        <f t="shared" si="6"/>
        <v>2220</v>
      </c>
      <c r="E201">
        <f t="shared" si="7"/>
        <v>0</v>
      </c>
    </row>
    <row r="202" spans="2:5" x14ac:dyDescent="0.2">
      <c r="B202" s="2">
        <v>2080</v>
      </c>
      <c r="C202" t="s">
        <v>168</v>
      </c>
      <c r="D202" s="5" t="str">
        <f t="shared" si="6"/>
        <v>2380</v>
      </c>
      <c r="E202">
        <f t="shared" si="7"/>
        <v>0</v>
      </c>
    </row>
    <row r="203" spans="2:5" x14ac:dyDescent="0.2">
      <c r="B203" s="2">
        <v>2090</v>
      </c>
      <c r="C203" t="s">
        <v>169</v>
      </c>
      <c r="D203" s="5" t="str">
        <f t="shared" si="6"/>
        <v/>
      </c>
      <c r="E203" t="str">
        <f t="shared" si="7"/>
        <v/>
      </c>
    </row>
    <row r="204" spans="2:5" x14ac:dyDescent="0.2">
      <c r="B204" s="2">
        <v>2100</v>
      </c>
      <c r="C204" t="s">
        <v>170</v>
      </c>
      <c r="D204" s="5" t="str">
        <f t="shared" si="6"/>
        <v/>
      </c>
      <c r="E204" t="str">
        <f t="shared" si="7"/>
        <v/>
      </c>
    </row>
    <row r="205" spans="2:5" x14ac:dyDescent="0.2">
      <c r="B205" s="2">
        <v>2110</v>
      </c>
      <c r="C205" t="s">
        <v>171</v>
      </c>
      <c r="D205" s="5" t="str">
        <f t="shared" si="6"/>
        <v/>
      </c>
      <c r="E205" t="str">
        <f t="shared" si="7"/>
        <v/>
      </c>
    </row>
    <row r="206" spans="2:5" x14ac:dyDescent="0.2">
      <c r="B206" s="2">
        <v>2120</v>
      </c>
      <c r="C206" t="s">
        <v>172</v>
      </c>
      <c r="D206" s="5" t="str">
        <f t="shared" si="6"/>
        <v/>
      </c>
      <c r="E206" t="str">
        <f t="shared" si="7"/>
        <v/>
      </c>
    </row>
    <row r="207" spans="2:5" x14ac:dyDescent="0.2">
      <c r="B207" s="2">
        <v>2130</v>
      </c>
      <c r="C207" t="s">
        <v>173</v>
      </c>
      <c r="D207" s="5" t="str">
        <f t="shared" si="6"/>
        <v>1930</v>
      </c>
      <c r="E207">
        <f t="shared" si="7"/>
        <v>0</v>
      </c>
    </row>
    <row r="208" spans="2:5" x14ac:dyDescent="0.2">
      <c r="B208" s="2">
        <v>2140</v>
      </c>
      <c r="C208" t="s">
        <v>174</v>
      </c>
      <c r="D208" s="5" t="str">
        <f t="shared" si="6"/>
        <v/>
      </c>
      <c r="E208" t="str">
        <f t="shared" si="7"/>
        <v/>
      </c>
    </row>
    <row r="209" spans="2:5" x14ac:dyDescent="0.2">
      <c r="B209" s="2">
        <v>2150</v>
      </c>
      <c r="C209" t="s">
        <v>175</v>
      </c>
      <c r="D209" s="5" t="str">
        <f t="shared" si="6"/>
        <v/>
      </c>
      <c r="E209" t="str">
        <f t="shared" si="7"/>
        <v/>
      </c>
    </row>
    <row r="210" spans="2:5" x14ac:dyDescent="0.2">
      <c r="B210" s="2">
        <v>2160</v>
      </c>
      <c r="C210" t="s">
        <v>40</v>
      </c>
      <c r="D210" s="5" t="str">
        <f t="shared" si="6"/>
        <v/>
      </c>
      <c r="E210" t="str">
        <f t="shared" si="7"/>
        <v/>
      </c>
    </row>
    <row r="211" spans="2:5" x14ac:dyDescent="0.2">
      <c r="B211" s="2">
        <v>2170</v>
      </c>
      <c r="C211" t="s">
        <v>176</v>
      </c>
      <c r="D211" s="5" t="str">
        <f t="shared" si="6"/>
        <v>2100</v>
      </c>
      <c r="E211">
        <f t="shared" si="7"/>
        <v>0</v>
      </c>
    </row>
    <row r="212" spans="2:5" x14ac:dyDescent="0.2">
      <c r="B212" s="2">
        <v>2180</v>
      </c>
      <c r="C212" t="s">
        <v>177</v>
      </c>
      <c r="D212" s="5" t="str">
        <f t="shared" si="6"/>
        <v/>
      </c>
      <c r="E212" t="str">
        <f t="shared" si="7"/>
        <v/>
      </c>
    </row>
    <row r="213" spans="2:5" x14ac:dyDescent="0.2">
      <c r="B213" s="2">
        <v>2190</v>
      </c>
      <c r="C213" t="s">
        <v>151</v>
      </c>
      <c r="D213" s="5" t="str">
        <f t="shared" si="6"/>
        <v/>
      </c>
      <c r="E213" t="str">
        <f t="shared" si="7"/>
        <v/>
      </c>
    </row>
    <row r="214" spans="2:5" x14ac:dyDescent="0.2">
      <c r="B214" s="2">
        <v>2200</v>
      </c>
      <c r="C214" t="s">
        <v>178</v>
      </c>
      <c r="D214" s="5" t="str">
        <f t="shared" si="6"/>
        <v/>
      </c>
      <c r="E214" t="str">
        <f t="shared" si="7"/>
        <v/>
      </c>
    </row>
    <row r="215" spans="2:5" x14ac:dyDescent="0.2">
      <c r="B215" s="2">
        <v>2210</v>
      </c>
      <c r="C215" t="s">
        <v>1</v>
      </c>
      <c r="D215" s="5" t="str">
        <f t="shared" si="6"/>
        <v/>
      </c>
      <c r="E215" t="str">
        <f t="shared" si="7"/>
        <v/>
      </c>
    </row>
    <row r="216" spans="2:5" x14ac:dyDescent="0.2">
      <c r="B216" s="2">
        <v>2220</v>
      </c>
      <c r="C216" t="s">
        <v>179</v>
      </c>
      <c r="D216" s="5" t="str">
        <f t="shared" si="6"/>
        <v/>
      </c>
      <c r="E216" t="str">
        <f t="shared" si="7"/>
        <v/>
      </c>
    </row>
    <row r="217" spans="2:5" x14ac:dyDescent="0.2">
      <c r="B217" s="2">
        <v>2230</v>
      </c>
      <c r="C217" t="s">
        <v>180</v>
      </c>
      <c r="D217" s="5" t="str">
        <f t="shared" si="6"/>
        <v>2330</v>
      </c>
      <c r="E217">
        <f t="shared" si="7"/>
        <v>0</v>
      </c>
    </row>
    <row r="218" spans="2:5" x14ac:dyDescent="0.2">
      <c r="B218" s="2">
        <v>2240</v>
      </c>
      <c r="C218" t="s">
        <v>181</v>
      </c>
      <c r="D218" s="5" t="str">
        <f t="shared" si="6"/>
        <v/>
      </c>
      <c r="E218" t="str">
        <f t="shared" si="7"/>
        <v/>
      </c>
    </row>
    <row r="219" spans="2:5" x14ac:dyDescent="0.2">
      <c r="B219" s="2">
        <v>2250</v>
      </c>
      <c r="C219" t="s">
        <v>182</v>
      </c>
      <c r="D219" s="5" t="str">
        <f t="shared" si="6"/>
        <v/>
      </c>
      <c r="E219" t="str">
        <f t="shared" si="7"/>
        <v/>
      </c>
    </row>
    <row r="220" spans="2:5" x14ac:dyDescent="0.2">
      <c r="B220" s="2">
        <v>2260</v>
      </c>
      <c r="C220" t="s">
        <v>183</v>
      </c>
      <c r="D220" s="5" t="str">
        <f t="shared" si="6"/>
        <v/>
      </c>
      <c r="E220" t="str">
        <f t="shared" si="7"/>
        <v/>
      </c>
    </row>
    <row r="221" spans="2:5" x14ac:dyDescent="0.2">
      <c r="B221" s="2">
        <v>2270</v>
      </c>
      <c r="C221" t="s">
        <v>184</v>
      </c>
      <c r="D221" s="5" t="str">
        <f t="shared" si="6"/>
        <v/>
      </c>
      <c r="E221" t="str">
        <f t="shared" si="7"/>
        <v/>
      </c>
    </row>
    <row r="222" spans="2:5" x14ac:dyDescent="0.2">
      <c r="B222" s="2">
        <v>2280</v>
      </c>
      <c r="C222" t="s">
        <v>185</v>
      </c>
      <c r="D222" s="5" t="str">
        <f t="shared" si="6"/>
        <v/>
      </c>
      <c r="E222" t="str">
        <f t="shared" si="7"/>
        <v/>
      </c>
    </row>
    <row r="223" spans="2:5" x14ac:dyDescent="0.2">
      <c r="B223" s="2">
        <v>2290</v>
      </c>
      <c r="C223" t="s">
        <v>186</v>
      </c>
      <c r="D223" s="5" t="str">
        <f t="shared" si="6"/>
        <v/>
      </c>
      <c r="E223" t="str">
        <f t="shared" si="7"/>
        <v/>
      </c>
    </row>
    <row r="224" spans="2:5" x14ac:dyDescent="0.2">
      <c r="B224" s="2">
        <v>2300</v>
      </c>
      <c r="C224" t="s">
        <v>187</v>
      </c>
      <c r="D224" s="5" t="str">
        <f t="shared" si="6"/>
        <v/>
      </c>
      <c r="E224" t="str">
        <f t="shared" si="7"/>
        <v/>
      </c>
    </row>
    <row r="225" spans="2:6" x14ac:dyDescent="0.2">
      <c r="B225" s="2">
        <v>2310</v>
      </c>
      <c r="C225" t="s">
        <v>188</v>
      </c>
      <c r="D225" s="5" t="str">
        <f t="shared" si="6"/>
        <v>1840</v>
      </c>
      <c r="E225">
        <f t="shared" si="7"/>
        <v>0</v>
      </c>
      <c r="F225" s="1"/>
    </row>
    <row r="226" spans="2:6" x14ac:dyDescent="0.2">
      <c r="B226" s="2">
        <v>2320</v>
      </c>
      <c r="C226" t="s">
        <v>189</v>
      </c>
      <c r="D226" s="5" t="str">
        <f t="shared" si="6"/>
        <v>1840</v>
      </c>
      <c r="E226">
        <f t="shared" si="7"/>
        <v>0</v>
      </c>
    </row>
    <row r="227" spans="2:6" x14ac:dyDescent="0.2">
      <c r="B227" s="2">
        <v>2330</v>
      </c>
      <c r="C227" t="s">
        <v>190</v>
      </c>
      <c r="D227" s="5" t="str">
        <f t="shared" si="6"/>
        <v>1570</v>
      </c>
      <c r="E227">
        <f t="shared" si="7"/>
        <v>0</v>
      </c>
    </row>
    <row r="228" spans="2:6" x14ac:dyDescent="0.2">
      <c r="B228" s="2">
        <v>2340</v>
      </c>
      <c r="C228" t="s">
        <v>191</v>
      </c>
      <c r="D228" s="5" t="str">
        <f t="shared" si="6"/>
        <v>2360</v>
      </c>
      <c r="E228">
        <f t="shared" si="7"/>
        <v>0</v>
      </c>
    </row>
    <row r="229" spans="2:6" x14ac:dyDescent="0.2">
      <c r="B229" s="2">
        <v>2350</v>
      </c>
      <c r="C229" t="s">
        <v>192</v>
      </c>
      <c r="D229" s="5" t="str">
        <f t="shared" si="6"/>
        <v>1670</v>
      </c>
      <c r="E229">
        <f t="shared" si="7"/>
        <v>0</v>
      </c>
    </row>
    <row r="230" spans="2:6" x14ac:dyDescent="0.2">
      <c r="B230" s="2">
        <v>2360</v>
      </c>
      <c r="C230" t="s">
        <v>193</v>
      </c>
      <c r="D230" s="5" t="str">
        <f t="shared" si="6"/>
        <v>1830</v>
      </c>
      <c r="E230">
        <f t="shared" si="7"/>
        <v>0</v>
      </c>
    </row>
    <row r="231" spans="2:6" x14ac:dyDescent="0.2">
      <c r="B231" s="2">
        <v>2370</v>
      </c>
      <c r="C231" t="s">
        <v>61</v>
      </c>
      <c r="D231" s="5" t="str">
        <f t="shared" si="6"/>
        <v/>
      </c>
      <c r="E231" t="str">
        <f t="shared" si="7"/>
        <v/>
      </c>
    </row>
    <row r="232" spans="2:6" x14ac:dyDescent="0.2">
      <c r="B232" s="2">
        <v>2380</v>
      </c>
      <c r="C232" t="s">
        <v>194</v>
      </c>
      <c r="D232" s="5" t="str">
        <f t="shared" si="6"/>
        <v/>
      </c>
      <c r="E232" t="str">
        <f t="shared" si="7"/>
        <v/>
      </c>
    </row>
    <row r="233" spans="2:6" x14ac:dyDescent="0.2">
      <c r="B233" s="2">
        <v>2390</v>
      </c>
      <c r="C233" t="s">
        <v>195</v>
      </c>
      <c r="D233" s="5" t="str">
        <f t="shared" si="6"/>
        <v/>
      </c>
      <c r="E233" t="str">
        <f t="shared" si="7"/>
        <v/>
      </c>
    </row>
    <row r="234" spans="2:6" s="12" customFormat="1" x14ac:dyDescent="0.2">
      <c r="B234" s="12">
        <v>2400</v>
      </c>
      <c r="C234" s="12" t="s">
        <v>196</v>
      </c>
      <c r="D234" s="14" t="str">
        <f t="shared" si="6"/>
        <v/>
      </c>
      <c r="E234" s="12" t="str">
        <f t="shared" si="7"/>
        <v/>
      </c>
    </row>
    <row r="235" spans="2:6" x14ac:dyDescent="0.2">
      <c r="B235" s="2">
        <v>2410</v>
      </c>
      <c r="C235" t="s">
        <v>197</v>
      </c>
      <c r="D235" s="5" t="str">
        <f t="shared" si="6"/>
        <v/>
      </c>
      <c r="E235" t="str">
        <f t="shared" si="7"/>
        <v/>
      </c>
    </row>
    <row r="236" spans="2:6" x14ac:dyDescent="0.2">
      <c r="B236" s="2">
        <v>2420</v>
      </c>
      <c r="C236" t="s">
        <v>198</v>
      </c>
      <c r="D236" s="5" t="str">
        <f t="shared" si="6"/>
        <v/>
      </c>
      <c r="E236" t="str">
        <f t="shared" si="7"/>
        <v/>
      </c>
    </row>
    <row r="237" spans="2:6" x14ac:dyDescent="0.2">
      <c r="B237" s="2">
        <v>2430</v>
      </c>
      <c r="C237" t="s">
        <v>138</v>
      </c>
      <c r="D237" s="5" t="str">
        <f t="shared" si="6"/>
        <v/>
      </c>
      <c r="E237" t="str">
        <f t="shared" si="7"/>
        <v/>
      </c>
    </row>
    <row r="238" spans="2:6" x14ac:dyDescent="0.2">
      <c r="B238" s="2">
        <v>2440</v>
      </c>
      <c r="C238" t="s">
        <v>199</v>
      </c>
      <c r="D238" s="5" t="str">
        <f t="shared" si="6"/>
        <v/>
      </c>
      <c r="E238" t="str">
        <f t="shared" si="7"/>
        <v/>
      </c>
    </row>
    <row r="239" spans="2:6" x14ac:dyDescent="0.2">
      <c r="B239" s="2">
        <v>2450</v>
      </c>
      <c r="C239" t="s">
        <v>200</v>
      </c>
      <c r="D239" s="5" t="str">
        <f t="shared" si="6"/>
        <v/>
      </c>
      <c r="E239" t="str">
        <f t="shared" si="7"/>
        <v/>
      </c>
    </row>
    <row r="240" spans="2:6" x14ac:dyDescent="0.2">
      <c r="B240" s="2">
        <v>2460</v>
      </c>
      <c r="C240" t="s">
        <v>201</v>
      </c>
      <c r="D240" s="5" t="str">
        <f t="shared" si="6"/>
        <v/>
      </c>
      <c r="E240" t="str">
        <f t="shared" si="7"/>
        <v/>
      </c>
    </row>
    <row r="241" spans="2:5" x14ac:dyDescent="0.2">
      <c r="B241" s="2">
        <v>2470</v>
      </c>
      <c r="C241" t="s">
        <v>202</v>
      </c>
      <c r="D241" s="5" t="str">
        <f t="shared" si="6"/>
        <v/>
      </c>
      <c r="E241" t="str">
        <f t="shared" si="7"/>
        <v/>
      </c>
    </row>
    <row r="242" spans="2:5" x14ac:dyDescent="0.2">
      <c r="B242" s="2">
        <v>2480</v>
      </c>
      <c r="C242" t="s">
        <v>203</v>
      </c>
      <c r="D242" s="5" t="str">
        <f t="shared" ref="D242:D305" si="8">IF(OR(ISNUMBER(FIND("GOTO ",C242)),ISNUMBER(FIND("THEN",C242))),IF(ISNUMBER(VALUE(TRIM(RIGHT(SUBSTITUTE(C242," ",REPT(" ",LEN(C242))),LEN(C242))))),TRIM(RIGHT(SUBSTITUTE(C242," ",REPT(" ",LEN(C242))),LEN(C242))),""),"")</f>
        <v/>
      </c>
      <c r="E242" t="str">
        <f t="shared" si="7"/>
        <v/>
      </c>
    </row>
    <row r="243" spans="2:5" x14ac:dyDescent="0.2">
      <c r="B243" s="2">
        <v>2490</v>
      </c>
      <c r="C243" t="s">
        <v>204</v>
      </c>
      <c r="D243" s="5" t="str">
        <f t="shared" si="8"/>
        <v/>
      </c>
      <c r="E243" t="str">
        <f t="shared" si="7"/>
        <v/>
      </c>
    </row>
    <row r="244" spans="2:5" x14ac:dyDescent="0.2">
      <c r="B244" s="2">
        <v>2500</v>
      </c>
      <c r="C244" t="s">
        <v>205</v>
      </c>
      <c r="D244" s="5" t="str">
        <f t="shared" si="8"/>
        <v>2490</v>
      </c>
      <c r="E244">
        <f t="shared" si="7"/>
        <v>0</v>
      </c>
    </row>
    <row r="245" spans="2:5" x14ac:dyDescent="0.2">
      <c r="B245" s="2">
        <v>2510</v>
      </c>
      <c r="C245" t="s">
        <v>206</v>
      </c>
      <c r="D245" s="5" t="str">
        <f t="shared" si="8"/>
        <v/>
      </c>
      <c r="E245" t="str">
        <f t="shared" si="7"/>
        <v/>
      </c>
    </row>
    <row r="246" spans="2:5" x14ac:dyDescent="0.2">
      <c r="B246" s="2">
        <v>2520</v>
      </c>
      <c r="C246" t="s">
        <v>207</v>
      </c>
      <c r="D246" s="5" t="str">
        <f t="shared" si="8"/>
        <v>2510</v>
      </c>
      <c r="E246">
        <f t="shared" si="7"/>
        <v>0</v>
      </c>
    </row>
    <row r="247" spans="2:5" x14ac:dyDescent="0.2">
      <c r="B247" s="2">
        <v>2530</v>
      </c>
      <c r="C247" t="s">
        <v>208</v>
      </c>
      <c r="D247" s="5" t="str">
        <f t="shared" si="8"/>
        <v>2510</v>
      </c>
      <c r="E247">
        <f t="shared" si="7"/>
        <v>0</v>
      </c>
    </row>
    <row r="248" spans="2:5" x14ac:dyDescent="0.2">
      <c r="B248" s="2">
        <v>2540</v>
      </c>
      <c r="C248" t="s">
        <v>209</v>
      </c>
      <c r="D248" s="5" t="str">
        <f t="shared" si="8"/>
        <v/>
      </c>
      <c r="E248" t="str">
        <f t="shared" si="7"/>
        <v/>
      </c>
    </row>
    <row r="249" spans="2:5" x14ac:dyDescent="0.2">
      <c r="B249" s="2">
        <v>2550</v>
      </c>
      <c r="C249" t="s">
        <v>210</v>
      </c>
      <c r="D249" s="5" t="str">
        <f t="shared" si="8"/>
        <v>2580</v>
      </c>
      <c r="E249">
        <f t="shared" si="7"/>
        <v>0</v>
      </c>
    </row>
    <row r="250" spans="2:5" x14ac:dyDescent="0.2">
      <c r="B250" s="2">
        <v>2560</v>
      </c>
      <c r="C250" t="s">
        <v>14</v>
      </c>
      <c r="D250" s="5" t="str">
        <f t="shared" si="8"/>
        <v/>
      </c>
      <c r="E250" t="str">
        <f t="shared" si="7"/>
        <v/>
      </c>
    </row>
    <row r="251" spans="2:5" x14ac:dyDescent="0.2">
      <c r="B251" s="2">
        <v>2570</v>
      </c>
      <c r="C251" t="s">
        <v>211</v>
      </c>
      <c r="D251" s="5" t="str">
        <f t="shared" si="8"/>
        <v>2810</v>
      </c>
      <c r="E251">
        <f t="shared" si="7"/>
        <v>0</v>
      </c>
    </row>
    <row r="252" spans="2:5" x14ac:dyDescent="0.2">
      <c r="B252" s="2">
        <v>2580</v>
      </c>
      <c r="C252" t="s">
        <v>212</v>
      </c>
      <c r="D252" s="5" t="str">
        <f t="shared" si="8"/>
        <v>2560</v>
      </c>
      <c r="E252">
        <f t="shared" si="7"/>
        <v>0</v>
      </c>
    </row>
    <row r="253" spans="2:5" x14ac:dyDescent="0.2">
      <c r="B253" s="2">
        <v>2590</v>
      </c>
      <c r="C253" t="s">
        <v>125</v>
      </c>
      <c r="D253" s="5" t="str">
        <f t="shared" si="8"/>
        <v/>
      </c>
      <c r="E253" t="str">
        <f t="shared" si="7"/>
        <v/>
      </c>
    </row>
    <row r="254" spans="2:5" x14ac:dyDescent="0.2">
      <c r="B254" s="2">
        <v>2600</v>
      </c>
      <c r="C254" t="s">
        <v>213</v>
      </c>
      <c r="D254" s="5" t="str">
        <f t="shared" si="8"/>
        <v>2620</v>
      </c>
      <c r="E254">
        <f t="shared" si="7"/>
        <v>0</v>
      </c>
    </row>
    <row r="255" spans="2:5" x14ac:dyDescent="0.2">
      <c r="B255" s="2">
        <v>2610</v>
      </c>
      <c r="C255" t="s">
        <v>214</v>
      </c>
      <c r="D255" s="5" t="str">
        <f t="shared" si="8"/>
        <v>2470</v>
      </c>
      <c r="E255">
        <f t="shared" si="7"/>
        <v>0</v>
      </c>
    </row>
    <row r="256" spans="2:5" x14ac:dyDescent="0.2">
      <c r="B256" s="2">
        <v>2620</v>
      </c>
      <c r="C256" t="s">
        <v>1</v>
      </c>
      <c r="D256" s="5" t="str">
        <f t="shared" si="8"/>
        <v/>
      </c>
      <c r="E256" t="str">
        <f t="shared" si="7"/>
        <v/>
      </c>
    </row>
    <row r="257" spans="2:5" x14ac:dyDescent="0.2">
      <c r="B257" s="2">
        <v>2630</v>
      </c>
      <c r="C257" t="s">
        <v>215</v>
      </c>
      <c r="D257" s="5" t="str">
        <f t="shared" si="8"/>
        <v/>
      </c>
      <c r="E257" t="str">
        <f t="shared" si="7"/>
        <v/>
      </c>
    </row>
    <row r="258" spans="2:5" x14ac:dyDescent="0.2">
      <c r="B258" s="2">
        <v>2640</v>
      </c>
      <c r="C258" t="s">
        <v>216</v>
      </c>
      <c r="D258" s="5" t="str">
        <f t="shared" si="8"/>
        <v/>
      </c>
      <c r="E258" t="str">
        <f t="shared" si="7"/>
        <v/>
      </c>
    </row>
    <row r="259" spans="2:5" x14ac:dyDescent="0.2">
      <c r="B259" s="2">
        <v>2650</v>
      </c>
      <c r="C259" t="s">
        <v>217</v>
      </c>
      <c r="D259" s="5" t="str">
        <f t="shared" si="8"/>
        <v>2730</v>
      </c>
      <c r="E259">
        <f t="shared" ref="E259:E322" si="9">IFERROR(INDEX($A:$A,MATCH(_xlfn.NUMBERVALUE(D259),$B:$B,0)),"")</f>
        <v>0</v>
      </c>
    </row>
    <row r="260" spans="2:5" x14ac:dyDescent="0.2">
      <c r="B260" s="2">
        <v>2660</v>
      </c>
      <c r="C260" t="s">
        <v>218</v>
      </c>
      <c r="D260" s="5" t="str">
        <f t="shared" si="8"/>
        <v/>
      </c>
      <c r="E260" t="str">
        <f t="shared" si="9"/>
        <v/>
      </c>
    </row>
    <row r="261" spans="2:5" x14ac:dyDescent="0.2">
      <c r="B261" s="2">
        <v>2670</v>
      </c>
      <c r="C261" t="s">
        <v>219</v>
      </c>
      <c r="D261" s="5" t="str">
        <f t="shared" si="8"/>
        <v>2730</v>
      </c>
      <c r="E261">
        <f t="shared" si="9"/>
        <v>0</v>
      </c>
    </row>
    <row r="262" spans="2:5" x14ac:dyDescent="0.2">
      <c r="B262" s="2">
        <v>2680</v>
      </c>
      <c r="C262" t="s">
        <v>220</v>
      </c>
      <c r="D262" s="5" t="str">
        <f t="shared" si="8"/>
        <v/>
      </c>
      <c r="E262" t="str">
        <f t="shared" si="9"/>
        <v/>
      </c>
    </row>
    <row r="263" spans="2:5" x14ac:dyDescent="0.2">
      <c r="B263" s="2">
        <v>2690</v>
      </c>
      <c r="C263" t="s">
        <v>221</v>
      </c>
      <c r="D263" s="5" t="str">
        <f t="shared" si="8"/>
        <v>2730</v>
      </c>
      <c r="E263">
        <f t="shared" si="9"/>
        <v>0</v>
      </c>
    </row>
    <row r="264" spans="2:5" x14ac:dyDescent="0.2">
      <c r="B264" s="2">
        <v>2700</v>
      </c>
      <c r="C264" t="s">
        <v>222</v>
      </c>
      <c r="D264" s="5" t="str">
        <f t="shared" si="8"/>
        <v/>
      </c>
      <c r="E264" t="str">
        <f t="shared" si="9"/>
        <v/>
      </c>
    </row>
    <row r="265" spans="2:5" x14ac:dyDescent="0.2">
      <c r="B265" s="2">
        <v>2710</v>
      </c>
      <c r="C265" t="s">
        <v>223</v>
      </c>
      <c r="D265" s="5" t="str">
        <f t="shared" si="8"/>
        <v>2730</v>
      </c>
      <c r="E265">
        <f t="shared" si="9"/>
        <v>0</v>
      </c>
    </row>
    <row r="266" spans="2:5" x14ac:dyDescent="0.2">
      <c r="B266" s="2">
        <v>2720</v>
      </c>
      <c r="C266" t="s">
        <v>224</v>
      </c>
      <c r="D266" s="5" t="str">
        <f t="shared" si="8"/>
        <v/>
      </c>
      <c r="E266" t="str">
        <f t="shared" si="9"/>
        <v/>
      </c>
    </row>
    <row r="267" spans="2:5" x14ac:dyDescent="0.2">
      <c r="B267" s="2">
        <v>2730</v>
      </c>
      <c r="C267" t="s">
        <v>225</v>
      </c>
      <c r="D267" s="5" t="str">
        <f t="shared" si="8"/>
        <v/>
      </c>
      <c r="E267" t="str">
        <f t="shared" si="9"/>
        <v/>
      </c>
    </row>
    <row r="268" spans="2:5" x14ac:dyDescent="0.2">
      <c r="B268" s="2">
        <v>2740</v>
      </c>
      <c r="C268" t="s">
        <v>226</v>
      </c>
      <c r="D268" s="5" t="str">
        <f t="shared" si="8"/>
        <v/>
      </c>
      <c r="E268" t="str">
        <f t="shared" si="9"/>
        <v/>
      </c>
    </row>
    <row r="269" spans="2:5" x14ac:dyDescent="0.2">
      <c r="B269" s="2">
        <v>2750</v>
      </c>
      <c r="C269" t="s">
        <v>227</v>
      </c>
      <c r="D269" s="5" t="str">
        <f t="shared" si="8"/>
        <v/>
      </c>
      <c r="E269" t="str">
        <f t="shared" si="9"/>
        <v/>
      </c>
    </row>
    <row r="270" spans="2:5" x14ac:dyDescent="0.2">
      <c r="B270" s="2">
        <v>2760</v>
      </c>
      <c r="C270" t="s">
        <v>14</v>
      </c>
      <c r="D270" s="5" t="str">
        <f t="shared" si="8"/>
        <v/>
      </c>
      <c r="E270" t="str">
        <f t="shared" si="9"/>
        <v/>
      </c>
    </row>
    <row r="271" spans="2:5" x14ac:dyDescent="0.2">
      <c r="B271" s="2">
        <v>2770</v>
      </c>
      <c r="C271" t="s">
        <v>228</v>
      </c>
      <c r="D271" s="5" t="str">
        <f t="shared" si="8"/>
        <v/>
      </c>
      <c r="E271" t="str">
        <f t="shared" si="9"/>
        <v/>
      </c>
    </row>
    <row r="272" spans="2:5" x14ac:dyDescent="0.2">
      <c r="B272" s="2">
        <v>2780</v>
      </c>
      <c r="C272" t="s">
        <v>229</v>
      </c>
      <c r="D272" s="5" t="str">
        <f t="shared" si="8"/>
        <v/>
      </c>
      <c r="E272" t="str">
        <f t="shared" si="9"/>
        <v/>
      </c>
    </row>
    <row r="273" spans="2:5" x14ac:dyDescent="0.2">
      <c r="B273" s="2">
        <v>2790</v>
      </c>
      <c r="C273" t="s">
        <v>230</v>
      </c>
      <c r="D273" s="5" t="str">
        <f t="shared" si="8"/>
        <v/>
      </c>
      <c r="E273" t="str">
        <f t="shared" si="9"/>
        <v/>
      </c>
    </row>
    <row r="274" spans="2:5" x14ac:dyDescent="0.2">
      <c r="B274" s="2">
        <v>2800</v>
      </c>
      <c r="C274" t="s">
        <v>231</v>
      </c>
      <c r="D274" s="5" t="str">
        <f t="shared" si="8"/>
        <v>2900</v>
      </c>
      <c r="E274">
        <f t="shared" si="9"/>
        <v>0</v>
      </c>
    </row>
    <row r="275" spans="2:5" x14ac:dyDescent="0.2">
      <c r="B275" s="2">
        <v>2810</v>
      </c>
      <c r="C275" t="s">
        <v>232</v>
      </c>
      <c r="D275" s="5" t="str">
        <f t="shared" si="8"/>
        <v/>
      </c>
      <c r="E275" t="str">
        <f t="shared" si="9"/>
        <v/>
      </c>
    </row>
    <row r="276" spans="2:5" x14ac:dyDescent="0.2">
      <c r="B276" s="2">
        <v>2820</v>
      </c>
      <c r="C276" t="s">
        <v>61</v>
      </c>
      <c r="D276" s="5" t="str">
        <f t="shared" si="8"/>
        <v/>
      </c>
      <c r="E276" t="str">
        <f t="shared" si="9"/>
        <v/>
      </c>
    </row>
    <row r="277" spans="2:5" x14ac:dyDescent="0.2">
      <c r="B277" s="2">
        <v>2830</v>
      </c>
      <c r="C277" t="s">
        <v>233</v>
      </c>
      <c r="D277" s="5" t="str">
        <f t="shared" si="8"/>
        <v/>
      </c>
      <c r="E277" t="str">
        <f t="shared" si="9"/>
        <v/>
      </c>
    </row>
    <row r="278" spans="2:5" x14ac:dyDescent="0.2">
      <c r="B278" s="2">
        <v>2840</v>
      </c>
      <c r="C278" t="s">
        <v>234</v>
      </c>
      <c r="D278" s="5" t="str">
        <f t="shared" si="8"/>
        <v/>
      </c>
      <c r="E278" t="str">
        <f t="shared" si="9"/>
        <v/>
      </c>
    </row>
    <row r="279" spans="2:5" x14ac:dyDescent="0.2">
      <c r="B279" s="2">
        <v>2850</v>
      </c>
      <c r="C279" t="s">
        <v>125</v>
      </c>
      <c r="D279" s="5" t="str">
        <f t="shared" si="8"/>
        <v/>
      </c>
      <c r="E279" t="str">
        <f t="shared" si="9"/>
        <v/>
      </c>
    </row>
    <row r="280" spans="2:5" x14ac:dyDescent="0.2">
      <c r="B280" s="2">
        <v>2860</v>
      </c>
      <c r="C280" t="s">
        <v>235</v>
      </c>
      <c r="D280" s="5" t="str">
        <f t="shared" si="8"/>
        <v/>
      </c>
      <c r="E280" t="str">
        <f t="shared" si="9"/>
        <v/>
      </c>
    </row>
    <row r="281" spans="2:5" x14ac:dyDescent="0.2">
      <c r="B281" s="2">
        <v>2870</v>
      </c>
      <c r="C281" t="s">
        <v>1</v>
      </c>
      <c r="D281" s="5" t="str">
        <f t="shared" si="8"/>
        <v/>
      </c>
      <c r="E281" t="str">
        <f t="shared" si="9"/>
        <v/>
      </c>
    </row>
    <row r="282" spans="2:5" x14ac:dyDescent="0.2">
      <c r="B282" s="2">
        <v>2880</v>
      </c>
      <c r="C282" t="s">
        <v>236</v>
      </c>
      <c r="D282" s="5" t="str">
        <f t="shared" si="8"/>
        <v/>
      </c>
      <c r="E282" t="str">
        <f t="shared" si="9"/>
        <v/>
      </c>
    </row>
    <row r="283" spans="2:5" x14ac:dyDescent="0.2">
      <c r="B283" s="2">
        <v>2890</v>
      </c>
      <c r="C283" t="s">
        <v>237</v>
      </c>
      <c r="D283" s="5" t="str">
        <f t="shared" si="8"/>
        <v>3280</v>
      </c>
      <c r="E283">
        <f t="shared" si="9"/>
        <v>0</v>
      </c>
    </row>
    <row r="284" spans="2:5" x14ac:dyDescent="0.2">
      <c r="B284" s="2">
        <v>2900</v>
      </c>
      <c r="C284" t="s">
        <v>238</v>
      </c>
      <c r="D284" s="5" t="str">
        <f t="shared" si="8"/>
        <v/>
      </c>
      <c r="E284" t="str">
        <f t="shared" si="9"/>
        <v/>
      </c>
    </row>
    <row r="285" spans="2:5" x14ac:dyDescent="0.2">
      <c r="B285" s="2">
        <v>2910</v>
      </c>
      <c r="C285" t="s">
        <v>239</v>
      </c>
      <c r="D285" s="5" t="str">
        <f t="shared" si="8"/>
        <v/>
      </c>
      <c r="E285" t="str">
        <f t="shared" si="9"/>
        <v/>
      </c>
    </row>
    <row r="286" spans="2:5" x14ac:dyDescent="0.2">
      <c r="B286" s="2">
        <v>2920</v>
      </c>
      <c r="C286" t="s">
        <v>240</v>
      </c>
      <c r="D286" s="5" t="str">
        <f t="shared" si="8"/>
        <v>2960</v>
      </c>
      <c r="E286">
        <f t="shared" si="9"/>
        <v>0</v>
      </c>
    </row>
    <row r="287" spans="2:5" x14ac:dyDescent="0.2">
      <c r="B287" s="2">
        <v>2930</v>
      </c>
      <c r="C287" t="s">
        <v>241</v>
      </c>
      <c r="D287" s="5" t="str">
        <f t="shared" si="8"/>
        <v/>
      </c>
      <c r="E287" t="str">
        <f t="shared" si="9"/>
        <v/>
      </c>
    </row>
    <row r="288" spans="2:5" x14ac:dyDescent="0.2">
      <c r="B288" s="2">
        <v>2940</v>
      </c>
      <c r="C288" t="s">
        <v>242</v>
      </c>
      <c r="D288" s="5" t="str">
        <f t="shared" si="8"/>
        <v/>
      </c>
      <c r="E288" t="str">
        <f t="shared" si="9"/>
        <v/>
      </c>
    </row>
    <row r="289" spans="2:5" x14ac:dyDescent="0.2">
      <c r="B289" s="2">
        <v>2950</v>
      </c>
      <c r="C289" t="s">
        <v>243</v>
      </c>
      <c r="D289" s="5" t="str">
        <f t="shared" si="8"/>
        <v>3130</v>
      </c>
      <c r="E289">
        <f t="shared" si="9"/>
        <v>0</v>
      </c>
    </row>
    <row r="290" spans="2:5" x14ac:dyDescent="0.2">
      <c r="B290" s="2">
        <v>2960</v>
      </c>
      <c r="C290" t="s">
        <v>244</v>
      </c>
      <c r="D290" s="5" t="str">
        <f t="shared" si="8"/>
        <v>3000</v>
      </c>
      <c r="E290">
        <f t="shared" si="9"/>
        <v>0</v>
      </c>
    </row>
    <row r="291" spans="2:5" x14ac:dyDescent="0.2">
      <c r="B291" s="2">
        <v>2970</v>
      </c>
      <c r="C291" t="s">
        <v>245</v>
      </c>
      <c r="D291" s="5" t="str">
        <f t="shared" si="8"/>
        <v/>
      </c>
      <c r="E291" t="str">
        <f t="shared" si="9"/>
        <v/>
      </c>
    </row>
    <row r="292" spans="2:5" x14ac:dyDescent="0.2">
      <c r="B292" s="2">
        <v>2980</v>
      </c>
      <c r="C292" t="s">
        <v>246</v>
      </c>
      <c r="D292" s="5" t="str">
        <f t="shared" si="8"/>
        <v/>
      </c>
      <c r="E292" t="str">
        <f t="shared" si="9"/>
        <v/>
      </c>
    </row>
    <row r="293" spans="2:5" x14ac:dyDescent="0.2">
      <c r="B293" s="2">
        <v>2990</v>
      </c>
      <c r="C293" t="s">
        <v>247</v>
      </c>
      <c r="D293" s="5" t="str">
        <f t="shared" si="8"/>
        <v>3130</v>
      </c>
      <c r="E293">
        <f t="shared" si="9"/>
        <v>0</v>
      </c>
    </row>
    <row r="294" spans="2:5" x14ac:dyDescent="0.2">
      <c r="B294" s="2">
        <v>3000</v>
      </c>
      <c r="C294" t="s">
        <v>248</v>
      </c>
      <c r="D294" s="5" t="str">
        <f t="shared" si="8"/>
        <v>3040</v>
      </c>
      <c r="E294">
        <f t="shared" si="9"/>
        <v>0</v>
      </c>
    </row>
    <row r="295" spans="2:5" x14ac:dyDescent="0.2">
      <c r="B295" s="2">
        <v>3010</v>
      </c>
      <c r="C295" t="s">
        <v>249</v>
      </c>
      <c r="D295" s="5" t="str">
        <f t="shared" si="8"/>
        <v/>
      </c>
      <c r="E295" t="str">
        <f t="shared" si="9"/>
        <v/>
      </c>
    </row>
    <row r="296" spans="2:5" x14ac:dyDescent="0.2">
      <c r="B296" s="2">
        <v>3020</v>
      </c>
      <c r="C296" t="s">
        <v>250</v>
      </c>
      <c r="D296" s="5" t="str">
        <f t="shared" si="8"/>
        <v/>
      </c>
      <c r="E296" t="str">
        <f t="shared" si="9"/>
        <v/>
      </c>
    </row>
    <row r="297" spans="2:5" x14ac:dyDescent="0.2">
      <c r="B297" s="2">
        <v>3030</v>
      </c>
      <c r="C297" t="s">
        <v>251</v>
      </c>
      <c r="D297" s="5" t="str">
        <f t="shared" si="8"/>
        <v>3130</v>
      </c>
      <c r="E297">
        <f t="shared" si="9"/>
        <v>0</v>
      </c>
    </row>
    <row r="298" spans="2:5" x14ac:dyDescent="0.2">
      <c r="B298" s="2">
        <v>3040</v>
      </c>
      <c r="C298" t="s">
        <v>252</v>
      </c>
      <c r="D298" s="5" t="str">
        <f t="shared" si="8"/>
        <v>3080</v>
      </c>
      <c r="E298">
        <f t="shared" si="9"/>
        <v>0</v>
      </c>
    </row>
    <row r="299" spans="2:5" x14ac:dyDescent="0.2">
      <c r="B299" s="2">
        <v>3050</v>
      </c>
      <c r="C299" t="s">
        <v>253</v>
      </c>
      <c r="D299" s="5" t="str">
        <f t="shared" si="8"/>
        <v/>
      </c>
      <c r="E299" t="str">
        <f t="shared" si="9"/>
        <v/>
      </c>
    </row>
    <row r="300" spans="2:5" x14ac:dyDescent="0.2">
      <c r="B300" s="2">
        <v>3060</v>
      </c>
      <c r="C300" t="s">
        <v>254</v>
      </c>
      <c r="D300" s="5" t="str">
        <f t="shared" si="8"/>
        <v/>
      </c>
      <c r="E300" t="str">
        <f t="shared" si="9"/>
        <v/>
      </c>
    </row>
    <row r="301" spans="2:5" x14ac:dyDescent="0.2">
      <c r="B301" s="2">
        <v>3070</v>
      </c>
      <c r="C301" t="s">
        <v>255</v>
      </c>
      <c r="D301" s="5" t="str">
        <f t="shared" si="8"/>
        <v>3130</v>
      </c>
      <c r="E301">
        <f t="shared" si="9"/>
        <v>0</v>
      </c>
    </row>
    <row r="302" spans="2:5" x14ac:dyDescent="0.2">
      <c r="B302" s="2">
        <v>3080</v>
      </c>
      <c r="C302" t="s">
        <v>256</v>
      </c>
      <c r="D302" s="5" t="str">
        <f t="shared" si="8"/>
        <v>3120</v>
      </c>
      <c r="E302">
        <f t="shared" si="9"/>
        <v>0</v>
      </c>
    </row>
    <row r="303" spans="2:5" x14ac:dyDescent="0.2">
      <c r="B303" s="2">
        <v>3090</v>
      </c>
      <c r="C303" t="s">
        <v>257</v>
      </c>
      <c r="D303" s="5" t="str">
        <f t="shared" si="8"/>
        <v/>
      </c>
      <c r="E303" t="str">
        <f t="shared" si="9"/>
        <v/>
      </c>
    </row>
    <row r="304" spans="2:5" x14ac:dyDescent="0.2">
      <c r="B304" s="2">
        <v>3100</v>
      </c>
      <c r="C304" t="s">
        <v>258</v>
      </c>
      <c r="D304" s="5" t="str">
        <f t="shared" si="8"/>
        <v/>
      </c>
      <c r="E304" t="str">
        <f t="shared" si="9"/>
        <v/>
      </c>
    </row>
    <row r="305" spans="2:5" x14ac:dyDescent="0.2">
      <c r="B305" s="2">
        <v>3110</v>
      </c>
      <c r="C305" t="s">
        <v>259</v>
      </c>
      <c r="D305" s="5" t="str">
        <f t="shared" si="8"/>
        <v>3130</v>
      </c>
      <c r="E305">
        <f t="shared" si="9"/>
        <v>0</v>
      </c>
    </row>
    <row r="306" spans="2:5" x14ac:dyDescent="0.2">
      <c r="B306" s="2">
        <v>3120</v>
      </c>
      <c r="C306" t="s">
        <v>237</v>
      </c>
      <c r="D306" s="5" t="str">
        <f t="shared" ref="D306:D369" si="10">IF(OR(ISNUMBER(FIND("GOTO ",C306)),ISNUMBER(FIND("THEN",C306))),IF(ISNUMBER(VALUE(TRIM(RIGHT(SUBSTITUTE(C306," ",REPT(" ",LEN(C306))),LEN(C306))))),TRIM(RIGHT(SUBSTITUTE(C306," ",REPT(" ",LEN(C306))),LEN(C306))),""),"")</f>
        <v>3280</v>
      </c>
      <c r="E306">
        <f t="shared" si="9"/>
        <v>0</v>
      </c>
    </row>
    <row r="307" spans="2:5" x14ac:dyDescent="0.2">
      <c r="B307" s="2">
        <v>3130</v>
      </c>
      <c r="C307" t="s">
        <v>260</v>
      </c>
      <c r="D307" s="5" t="str">
        <f t="shared" si="10"/>
        <v/>
      </c>
      <c r="E307" t="str">
        <f t="shared" si="9"/>
        <v/>
      </c>
    </row>
    <row r="308" spans="2:5" x14ac:dyDescent="0.2">
      <c r="B308" s="2">
        <v>3140</v>
      </c>
      <c r="C308" t="s">
        <v>261</v>
      </c>
      <c r="D308" s="5" t="str">
        <f t="shared" si="10"/>
        <v/>
      </c>
      <c r="E308" t="str">
        <f t="shared" si="9"/>
        <v/>
      </c>
    </row>
    <row r="309" spans="2:5" x14ac:dyDescent="0.2">
      <c r="B309" s="2">
        <v>3150</v>
      </c>
      <c r="C309" t="s">
        <v>262</v>
      </c>
      <c r="D309" s="5" t="str">
        <f t="shared" si="10"/>
        <v/>
      </c>
      <c r="E309" t="str">
        <f t="shared" si="9"/>
        <v/>
      </c>
    </row>
    <row r="310" spans="2:5" x14ac:dyDescent="0.2">
      <c r="B310" s="2">
        <v>3160</v>
      </c>
      <c r="C310" t="s">
        <v>263</v>
      </c>
      <c r="D310" s="5" t="str">
        <f t="shared" si="10"/>
        <v/>
      </c>
      <c r="E310" t="str">
        <f t="shared" si="9"/>
        <v/>
      </c>
    </row>
    <row r="311" spans="2:5" x14ac:dyDescent="0.2">
      <c r="B311" s="2">
        <v>3170</v>
      </c>
      <c r="C311" t="s">
        <v>264</v>
      </c>
      <c r="D311" s="5" t="str">
        <f t="shared" si="10"/>
        <v/>
      </c>
      <c r="E311" t="str">
        <f t="shared" si="9"/>
        <v/>
      </c>
    </row>
    <row r="312" spans="2:5" x14ac:dyDescent="0.2">
      <c r="B312" s="2">
        <v>3180</v>
      </c>
      <c r="C312" t="s">
        <v>265</v>
      </c>
      <c r="D312" s="5" t="str">
        <f t="shared" si="10"/>
        <v/>
      </c>
      <c r="E312" t="str">
        <f t="shared" si="9"/>
        <v/>
      </c>
    </row>
    <row r="313" spans="2:5" x14ac:dyDescent="0.2">
      <c r="B313" s="2">
        <v>3190</v>
      </c>
      <c r="C313" t="s">
        <v>226</v>
      </c>
      <c r="D313" s="5" t="str">
        <f t="shared" si="10"/>
        <v/>
      </c>
      <c r="E313" t="str">
        <f t="shared" si="9"/>
        <v/>
      </c>
    </row>
    <row r="314" spans="2:5" x14ac:dyDescent="0.2">
      <c r="B314" s="2">
        <v>3200</v>
      </c>
      <c r="C314" t="s">
        <v>266</v>
      </c>
      <c r="D314" s="5" t="str">
        <f t="shared" si="10"/>
        <v/>
      </c>
      <c r="E314" t="str">
        <f t="shared" si="9"/>
        <v/>
      </c>
    </row>
    <row r="315" spans="2:5" x14ac:dyDescent="0.2">
      <c r="B315" s="2">
        <v>3210</v>
      </c>
      <c r="C315" t="s">
        <v>1</v>
      </c>
      <c r="D315" s="5" t="str">
        <f t="shared" si="10"/>
        <v/>
      </c>
      <c r="E315" t="str">
        <f t="shared" si="9"/>
        <v/>
      </c>
    </row>
    <row r="316" spans="2:5" x14ac:dyDescent="0.2">
      <c r="B316" s="2">
        <v>3220</v>
      </c>
      <c r="C316" t="s">
        <v>267</v>
      </c>
      <c r="D316" s="5" t="str">
        <f t="shared" si="10"/>
        <v/>
      </c>
      <c r="E316" t="str">
        <f t="shared" si="9"/>
        <v/>
      </c>
    </row>
    <row r="317" spans="2:5" x14ac:dyDescent="0.2">
      <c r="B317" s="2">
        <v>3230</v>
      </c>
      <c r="C317" t="s">
        <v>1</v>
      </c>
      <c r="D317" s="5" t="str">
        <f t="shared" si="10"/>
        <v/>
      </c>
      <c r="E317" t="str">
        <f t="shared" si="9"/>
        <v/>
      </c>
    </row>
    <row r="318" spans="2:5" x14ac:dyDescent="0.2">
      <c r="B318" s="2">
        <v>3240</v>
      </c>
      <c r="C318" t="s">
        <v>268</v>
      </c>
      <c r="D318" s="5" t="str">
        <f t="shared" si="10"/>
        <v/>
      </c>
      <c r="E318" t="str">
        <f t="shared" si="9"/>
        <v/>
      </c>
    </row>
    <row r="319" spans="2:5" x14ac:dyDescent="0.2">
      <c r="B319" s="2">
        <v>3250</v>
      </c>
      <c r="C319" t="s">
        <v>269</v>
      </c>
      <c r="D319" s="5" t="str">
        <f t="shared" si="10"/>
        <v>3270</v>
      </c>
      <c r="E319">
        <f t="shared" si="9"/>
        <v>0</v>
      </c>
    </row>
    <row r="320" spans="2:5" x14ac:dyDescent="0.2">
      <c r="B320" s="2">
        <v>3260</v>
      </c>
      <c r="C320" t="s">
        <v>237</v>
      </c>
      <c r="D320" s="5" t="str">
        <f t="shared" si="10"/>
        <v>3280</v>
      </c>
      <c r="E320">
        <f t="shared" si="9"/>
        <v>0</v>
      </c>
    </row>
    <row r="321" spans="2:5" x14ac:dyDescent="0.2">
      <c r="B321" s="2">
        <v>3270</v>
      </c>
      <c r="C321" t="s">
        <v>11</v>
      </c>
      <c r="D321" s="5" t="str">
        <f t="shared" si="10"/>
        <v/>
      </c>
      <c r="E321" t="str">
        <f t="shared" si="9"/>
        <v/>
      </c>
    </row>
    <row r="322" spans="2:5" x14ac:dyDescent="0.2">
      <c r="B322" s="2">
        <v>3280</v>
      </c>
      <c r="C322" t="s">
        <v>270</v>
      </c>
      <c r="D322" s="5" t="str">
        <f t="shared" si="10"/>
        <v>3790</v>
      </c>
      <c r="E322">
        <f t="shared" si="9"/>
        <v>0</v>
      </c>
    </row>
    <row r="323" spans="2:5" x14ac:dyDescent="0.2">
      <c r="B323" s="2">
        <v>3290</v>
      </c>
      <c r="C323" t="s">
        <v>271</v>
      </c>
      <c r="D323" s="5" t="str">
        <f t="shared" si="10"/>
        <v>4550</v>
      </c>
      <c r="E323">
        <f t="shared" ref="E323:E386" si="11">IFERROR(INDEX($A:$A,MATCH(_xlfn.NUMBERVALUE(D323),$B:$B,0)),"")</f>
        <v>0</v>
      </c>
    </row>
    <row r="324" spans="2:5" x14ac:dyDescent="0.2">
      <c r="B324" s="2">
        <v>3300</v>
      </c>
      <c r="C324" t="s">
        <v>272</v>
      </c>
      <c r="D324" s="5" t="str">
        <f t="shared" si="10"/>
        <v>4890</v>
      </c>
      <c r="E324">
        <f t="shared" si="11"/>
        <v>0</v>
      </c>
    </row>
    <row r="325" spans="2:5" x14ac:dyDescent="0.2">
      <c r="B325" s="2">
        <v>3310</v>
      </c>
      <c r="C325" t="s">
        <v>273</v>
      </c>
      <c r="D325" s="5" t="str">
        <f t="shared" si="10"/>
        <v>3380</v>
      </c>
      <c r="E325">
        <f t="shared" si="11"/>
        <v>0</v>
      </c>
    </row>
    <row r="326" spans="2:5" x14ac:dyDescent="0.2">
      <c r="B326" s="2">
        <v>3320</v>
      </c>
      <c r="C326" t="s">
        <v>274</v>
      </c>
      <c r="D326" s="5" t="str">
        <f t="shared" si="10"/>
        <v/>
      </c>
      <c r="E326" t="str">
        <f t="shared" si="11"/>
        <v/>
      </c>
    </row>
    <row r="327" spans="2:5" x14ac:dyDescent="0.2">
      <c r="B327" s="2">
        <v>3330</v>
      </c>
      <c r="C327" t="s">
        <v>275</v>
      </c>
      <c r="D327" s="5" t="str">
        <f t="shared" si="10"/>
        <v/>
      </c>
      <c r="E327" t="str">
        <f t="shared" si="11"/>
        <v/>
      </c>
    </row>
    <row r="328" spans="2:5" x14ac:dyDescent="0.2">
      <c r="B328" s="2">
        <v>3340</v>
      </c>
      <c r="C328" t="s">
        <v>276</v>
      </c>
      <c r="D328" s="5" t="str">
        <f t="shared" si="10"/>
        <v/>
      </c>
      <c r="E328" t="str">
        <f t="shared" si="11"/>
        <v/>
      </c>
    </row>
    <row r="329" spans="2:5" x14ac:dyDescent="0.2">
      <c r="B329" s="2">
        <v>3350</v>
      </c>
      <c r="C329" t="s">
        <v>277</v>
      </c>
      <c r="D329" s="5" t="str">
        <f t="shared" si="10"/>
        <v/>
      </c>
      <c r="E329" t="str">
        <f t="shared" si="11"/>
        <v/>
      </c>
    </row>
    <row r="330" spans="2:5" x14ac:dyDescent="0.2">
      <c r="B330" s="2">
        <v>3360</v>
      </c>
      <c r="C330" t="s">
        <v>278</v>
      </c>
      <c r="D330" s="5" t="str">
        <f t="shared" si="10"/>
        <v/>
      </c>
      <c r="E330" t="str">
        <f t="shared" si="11"/>
        <v/>
      </c>
    </row>
    <row r="331" spans="2:5" x14ac:dyDescent="0.2">
      <c r="B331" s="2">
        <v>3370</v>
      </c>
      <c r="C331" t="s">
        <v>1</v>
      </c>
      <c r="D331" s="5" t="str">
        <f t="shared" si="10"/>
        <v/>
      </c>
      <c r="E331" t="str">
        <f t="shared" si="11"/>
        <v/>
      </c>
    </row>
    <row r="332" spans="2:5" x14ac:dyDescent="0.2">
      <c r="B332" s="2">
        <v>3380</v>
      </c>
      <c r="C332" t="s">
        <v>279</v>
      </c>
      <c r="D332" s="5" t="str">
        <f t="shared" si="10"/>
        <v/>
      </c>
      <c r="E332" t="str">
        <f t="shared" si="11"/>
        <v/>
      </c>
    </row>
    <row r="333" spans="2:5" x14ac:dyDescent="0.2">
      <c r="B333" s="2">
        <v>3390</v>
      </c>
      <c r="C333" t="s">
        <v>280</v>
      </c>
      <c r="D333" s="5" t="str">
        <f t="shared" si="10"/>
        <v/>
      </c>
      <c r="E333" t="str">
        <f t="shared" si="11"/>
        <v/>
      </c>
    </row>
    <row r="334" spans="2:5" x14ac:dyDescent="0.2">
      <c r="B334" s="2">
        <v>3400</v>
      </c>
      <c r="C334" t="s">
        <v>281</v>
      </c>
      <c r="D334" s="5" t="str">
        <f t="shared" si="10"/>
        <v>3380</v>
      </c>
      <c r="E334">
        <f t="shared" si="11"/>
        <v>0</v>
      </c>
    </row>
    <row r="335" spans="2:5" x14ac:dyDescent="0.2">
      <c r="B335" s="2">
        <v>3410</v>
      </c>
      <c r="C335" t="s">
        <v>282</v>
      </c>
      <c r="D335" s="5" t="str">
        <f t="shared" si="10"/>
        <v/>
      </c>
      <c r="E335" t="str">
        <f t="shared" si="11"/>
        <v/>
      </c>
    </row>
    <row r="336" spans="2:5" x14ac:dyDescent="0.2">
      <c r="B336" s="2">
        <v>3420</v>
      </c>
      <c r="C336" t="s">
        <v>283</v>
      </c>
      <c r="D336" s="5" t="str">
        <f t="shared" si="10"/>
        <v/>
      </c>
      <c r="E336" t="str">
        <f t="shared" si="11"/>
        <v/>
      </c>
    </row>
    <row r="337" spans="2:5" x14ac:dyDescent="0.2">
      <c r="B337" s="2">
        <v>3430</v>
      </c>
      <c r="C337" t="s">
        <v>284</v>
      </c>
      <c r="D337" s="5" t="str">
        <f t="shared" si="10"/>
        <v/>
      </c>
      <c r="E337" t="str">
        <f t="shared" si="11"/>
        <v/>
      </c>
    </row>
    <row r="338" spans="2:5" x14ac:dyDescent="0.2">
      <c r="B338" s="2">
        <v>3440</v>
      </c>
      <c r="C338" t="s">
        <v>285</v>
      </c>
      <c r="D338" s="5" t="str">
        <f t="shared" si="10"/>
        <v>3480</v>
      </c>
      <c r="E338">
        <f t="shared" si="11"/>
        <v>0</v>
      </c>
    </row>
    <row r="339" spans="2:5" x14ac:dyDescent="0.2">
      <c r="B339" s="2">
        <v>3450</v>
      </c>
      <c r="C339" t="s">
        <v>286</v>
      </c>
      <c r="D339" s="5" t="str">
        <f t="shared" si="10"/>
        <v/>
      </c>
      <c r="E339" t="str">
        <f t="shared" si="11"/>
        <v/>
      </c>
    </row>
    <row r="340" spans="2:5" x14ac:dyDescent="0.2">
      <c r="B340" s="2">
        <v>3460</v>
      </c>
      <c r="C340" t="s">
        <v>287</v>
      </c>
      <c r="D340" s="5" t="str">
        <f t="shared" si="10"/>
        <v/>
      </c>
      <c r="E340" t="str">
        <f t="shared" si="11"/>
        <v/>
      </c>
    </row>
    <row r="341" spans="2:5" x14ac:dyDescent="0.2">
      <c r="B341" s="2">
        <v>3470</v>
      </c>
      <c r="C341" t="s">
        <v>288</v>
      </c>
      <c r="D341" s="5" t="str">
        <f t="shared" si="10"/>
        <v>3490</v>
      </c>
      <c r="E341">
        <f t="shared" si="11"/>
        <v>0</v>
      </c>
    </row>
    <row r="342" spans="2:5" x14ac:dyDescent="0.2">
      <c r="B342" s="2">
        <v>3480</v>
      </c>
      <c r="C342" t="s">
        <v>289</v>
      </c>
      <c r="D342" s="5" t="str">
        <f t="shared" si="10"/>
        <v/>
      </c>
      <c r="E342" t="str">
        <f t="shared" si="11"/>
        <v/>
      </c>
    </row>
    <row r="343" spans="2:5" x14ac:dyDescent="0.2">
      <c r="B343" s="2">
        <v>3490</v>
      </c>
      <c r="C343" t="s">
        <v>290</v>
      </c>
      <c r="D343" s="5" t="str">
        <f t="shared" si="10"/>
        <v/>
      </c>
      <c r="E343" t="str">
        <f t="shared" si="11"/>
        <v/>
      </c>
    </row>
    <row r="344" spans="2:5" x14ac:dyDescent="0.2">
      <c r="B344" s="2">
        <v>3500</v>
      </c>
      <c r="C344" t="s">
        <v>291</v>
      </c>
      <c r="D344" s="5" t="str">
        <f t="shared" si="10"/>
        <v>3530</v>
      </c>
      <c r="E344">
        <f t="shared" si="11"/>
        <v>0</v>
      </c>
    </row>
    <row r="345" spans="2:5" x14ac:dyDescent="0.2">
      <c r="B345" s="2">
        <v>3510</v>
      </c>
      <c r="C345" t="s">
        <v>1</v>
      </c>
      <c r="D345" s="5" t="str">
        <f t="shared" si="10"/>
        <v/>
      </c>
      <c r="E345" t="str">
        <f t="shared" si="11"/>
        <v/>
      </c>
    </row>
    <row r="346" spans="2:5" x14ac:dyDescent="0.2">
      <c r="B346" s="2">
        <v>3520</v>
      </c>
      <c r="C346" t="s">
        <v>292</v>
      </c>
      <c r="D346" s="5" t="str">
        <f t="shared" si="10"/>
        <v>3510</v>
      </c>
      <c r="E346">
        <f t="shared" si="11"/>
        <v>0</v>
      </c>
    </row>
    <row r="347" spans="2:5" x14ac:dyDescent="0.2">
      <c r="B347" s="2">
        <v>3530</v>
      </c>
      <c r="C347" t="s">
        <v>293</v>
      </c>
      <c r="D347" s="5" t="str">
        <f t="shared" si="10"/>
        <v>3620</v>
      </c>
      <c r="E347">
        <f t="shared" si="11"/>
        <v>0</v>
      </c>
    </row>
    <row r="348" spans="2:5" x14ac:dyDescent="0.2">
      <c r="B348" s="2">
        <v>3540</v>
      </c>
      <c r="C348" t="s">
        <v>292</v>
      </c>
      <c r="D348" s="5" t="str">
        <f t="shared" si="10"/>
        <v>3510</v>
      </c>
      <c r="E348">
        <f t="shared" si="11"/>
        <v>0</v>
      </c>
    </row>
    <row r="349" spans="2:5" x14ac:dyDescent="0.2">
      <c r="B349" s="2">
        <v>3550</v>
      </c>
      <c r="C349" t="s">
        <v>294</v>
      </c>
      <c r="D349" s="5" t="str">
        <f t="shared" si="10"/>
        <v/>
      </c>
      <c r="E349" t="str">
        <f t="shared" si="11"/>
        <v/>
      </c>
    </row>
    <row r="350" spans="2:5" x14ac:dyDescent="0.2">
      <c r="B350" s="2">
        <v>3560</v>
      </c>
      <c r="C350" t="s">
        <v>295</v>
      </c>
      <c r="D350" s="5" t="str">
        <f t="shared" si="10"/>
        <v/>
      </c>
      <c r="E350" t="str">
        <f t="shared" si="11"/>
        <v/>
      </c>
    </row>
    <row r="351" spans="2:5" x14ac:dyDescent="0.2">
      <c r="B351" s="2">
        <v>3570</v>
      </c>
      <c r="C351" t="s">
        <v>296</v>
      </c>
      <c r="D351" s="5" t="str">
        <f t="shared" si="10"/>
        <v/>
      </c>
      <c r="E351" t="str">
        <f t="shared" si="11"/>
        <v/>
      </c>
    </row>
    <row r="352" spans="2:5" x14ac:dyDescent="0.2">
      <c r="B352" s="2">
        <v>3580</v>
      </c>
      <c r="C352" t="s">
        <v>297</v>
      </c>
      <c r="D352" s="5" t="str">
        <f t="shared" si="10"/>
        <v/>
      </c>
      <c r="E352" t="str">
        <f t="shared" si="11"/>
        <v/>
      </c>
    </row>
    <row r="353" spans="2:5" x14ac:dyDescent="0.2">
      <c r="B353" s="2">
        <v>3590</v>
      </c>
      <c r="C353" t="s">
        <v>298</v>
      </c>
      <c r="D353" s="5" t="str">
        <f t="shared" si="10"/>
        <v/>
      </c>
      <c r="E353" t="str">
        <f t="shared" si="11"/>
        <v/>
      </c>
    </row>
    <row r="354" spans="2:5" x14ac:dyDescent="0.2">
      <c r="B354" s="2">
        <v>3600</v>
      </c>
      <c r="C354" t="s">
        <v>299</v>
      </c>
      <c r="D354" s="5" t="str">
        <f t="shared" si="10"/>
        <v/>
      </c>
      <c r="E354" t="str">
        <f t="shared" si="11"/>
        <v/>
      </c>
    </row>
    <row r="355" spans="2:5" x14ac:dyDescent="0.2">
      <c r="B355" s="2">
        <v>3610</v>
      </c>
      <c r="C355" t="s">
        <v>300</v>
      </c>
      <c r="D355" s="5" t="str">
        <f t="shared" si="10"/>
        <v>2430</v>
      </c>
      <c r="E355">
        <f t="shared" si="11"/>
        <v>0</v>
      </c>
    </row>
    <row r="356" spans="2:5" x14ac:dyDescent="0.2">
      <c r="B356" s="2">
        <v>3620</v>
      </c>
      <c r="C356" t="s">
        <v>301</v>
      </c>
      <c r="D356" s="5" t="str">
        <f t="shared" si="10"/>
        <v/>
      </c>
      <c r="E356" t="str">
        <f t="shared" si="11"/>
        <v/>
      </c>
    </row>
    <row r="357" spans="2:5" x14ac:dyDescent="0.2">
      <c r="B357" s="2">
        <v>3630</v>
      </c>
      <c r="C357" t="s">
        <v>302</v>
      </c>
      <c r="D357" s="5" t="str">
        <f t="shared" si="10"/>
        <v>3710</v>
      </c>
      <c r="E357">
        <f t="shared" si="11"/>
        <v>0</v>
      </c>
    </row>
    <row r="358" spans="2:5" x14ac:dyDescent="0.2">
      <c r="B358" s="2">
        <v>3640</v>
      </c>
      <c r="C358" t="s">
        <v>303</v>
      </c>
      <c r="D358" s="5" t="str">
        <f t="shared" si="10"/>
        <v/>
      </c>
      <c r="E358" t="str">
        <f t="shared" si="11"/>
        <v/>
      </c>
    </row>
    <row r="359" spans="2:5" x14ac:dyDescent="0.2">
      <c r="B359" s="2">
        <v>3650</v>
      </c>
      <c r="C359" t="s">
        <v>304</v>
      </c>
      <c r="D359" s="5" t="str">
        <f t="shared" si="10"/>
        <v>3710</v>
      </c>
      <c r="E359">
        <f t="shared" si="11"/>
        <v>0</v>
      </c>
    </row>
    <row r="360" spans="2:5" x14ac:dyDescent="0.2">
      <c r="B360" s="2">
        <v>3660</v>
      </c>
      <c r="C360" t="s">
        <v>305</v>
      </c>
      <c r="D360" s="5" t="str">
        <f t="shared" si="10"/>
        <v/>
      </c>
      <c r="E360" t="str">
        <f t="shared" si="11"/>
        <v/>
      </c>
    </row>
    <row r="361" spans="2:5" x14ac:dyDescent="0.2">
      <c r="B361" s="2">
        <v>3670</v>
      </c>
      <c r="C361" t="s">
        <v>306</v>
      </c>
      <c r="D361" s="5" t="str">
        <f t="shared" si="10"/>
        <v>3710</v>
      </c>
      <c r="E361">
        <f t="shared" si="11"/>
        <v>0</v>
      </c>
    </row>
    <row r="362" spans="2:5" x14ac:dyDescent="0.2">
      <c r="B362" s="2">
        <v>3680</v>
      </c>
      <c r="C362" t="s">
        <v>307</v>
      </c>
      <c r="D362" s="5" t="str">
        <f t="shared" si="10"/>
        <v/>
      </c>
      <c r="E362" t="str">
        <f t="shared" si="11"/>
        <v/>
      </c>
    </row>
    <row r="363" spans="2:5" x14ac:dyDescent="0.2">
      <c r="B363" s="2">
        <v>3690</v>
      </c>
      <c r="C363" t="s">
        <v>308</v>
      </c>
      <c r="D363" s="5" t="str">
        <f t="shared" si="10"/>
        <v>3710</v>
      </c>
      <c r="E363">
        <f t="shared" si="11"/>
        <v>0</v>
      </c>
    </row>
    <row r="364" spans="2:5" x14ac:dyDescent="0.2">
      <c r="B364" s="2">
        <v>3700</v>
      </c>
      <c r="C364" t="s">
        <v>309</v>
      </c>
      <c r="D364" s="5" t="str">
        <f t="shared" si="10"/>
        <v/>
      </c>
      <c r="E364" t="str">
        <f t="shared" si="11"/>
        <v/>
      </c>
    </row>
    <row r="365" spans="2:5" x14ac:dyDescent="0.2">
      <c r="B365" s="2">
        <v>3710</v>
      </c>
      <c r="C365" t="s">
        <v>310</v>
      </c>
      <c r="D365" s="5" t="str">
        <f t="shared" si="10"/>
        <v>4230</v>
      </c>
      <c r="E365">
        <f t="shared" si="11"/>
        <v>0</v>
      </c>
    </row>
    <row r="366" spans="2:5" x14ac:dyDescent="0.2">
      <c r="B366" s="2">
        <v>3720</v>
      </c>
      <c r="C366" t="s">
        <v>311</v>
      </c>
      <c r="D366" s="5" t="str">
        <f t="shared" si="10"/>
        <v/>
      </c>
      <c r="E366" t="str">
        <f t="shared" si="11"/>
        <v/>
      </c>
    </row>
    <row r="367" spans="2:5" x14ac:dyDescent="0.2">
      <c r="B367" s="2">
        <v>3730</v>
      </c>
      <c r="C367" t="s">
        <v>294</v>
      </c>
      <c r="D367" s="5" t="str">
        <f t="shared" si="10"/>
        <v/>
      </c>
      <c r="E367" t="str">
        <f t="shared" si="11"/>
        <v/>
      </c>
    </row>
    <row r="368" spans="2:5" x14ac:dyDescent="0.2">
      <c r="B368" s="2">
        <v>3740</v>
      </c>
      <c r="C368" t="s">
        <v>295</v>
      </c>
      <c r="D368" s="5" t="str">
        <f t="shared" si="10"/>
        <v/>
      </c>
      <c r="E368" t="str">
        <f t="shared" si="11"/>
        <v/>
      </c>
    </row>
    <row r="369" spans="2:5" x14ac:dyDescent="0.2">
      <c r="B369" s="2">
        <v>3750</v>
      </c>
      <c r="C369" t="s">
        <v>312</v>
      </c>
      <c r="D369" s="5" t="str">
        <f t="shared" si="10"/>
        <v/>
      </c>
      <c r="E369" t="str">
        <f t="shared" si="11"/>
        <v/>
      </c>
    </row>
    <row r="370" spans="2:5" x14ac:dyDescent="0.2">
      <c r="B370" s="2">
        <v>3760</v>
      </c>
      <c r="C370" t="s">
        <v>313</v>
      </c>
      <c r="D370" s="5" t="str">
        <f t="shared" ref="D370:D433" si="12">IF(OR(ISNUMBER(FIND("GOTO ",C370)),ISNUMBER(FIND("THEN",C370))),IF(ISNUMBER(VALUE(TRIM(RIGHT(SUBSTITUTE(C370," ",REPT(" ",LEN(C370))),LEN(C370))))),TRIM(RIGHT(SUBSTITUTE(C370," ",REPT(" ",LEN(C370))),LEN(C370))),""),"")</f>
        <v/>
      </c>
      <c r="E370" t="str">
        <f t="shared" si="11"/>
        <v/>
      </c>
    </row>
    <row r="371" spans="2:5" x14ac:dyDescent="0.2">
      <c r="B371" s="2">
        <v>3770</v>
      </c>
      <c r="C371" t="s">
        <v>314</v>
      </c>
      <c r="D371" s="5" t="str">
        <f t="shared" si="12"/>
        <v/>
      </c>
      <c r="E371" t="str">
        <f t="shared" si="11"/>
        <v/>
      </c>
    </row>
    <row r="372" spans="2:5" x14ac:dyDescent="0.2">
      <c r="B372" s="2">
        <v>3780</v>
      </c>
      <c r="C372" t="s">
        <v>315</v>
      </c>
      <c r="D372" s="5" t="str">
        <f t="shared" si="12"/>
        <v>2430</v>
      </c>
      <c r="E372">
        <f t="shared" si="11"/>
        <v>0</v>
      </c>
    </row>
    <row r="373" spans="2:5" x14ac:dyDescent="0.2">
      <c r="B373" s="2">
        <v>3790</v>
      </c>
      <c r="C373" t="s">
        <v>316</v>
      </c>
      <c r="D373" s="5" t="str">
        <f t="shared" si="12"/>
        <v/>
      </c>
      <c r="E373" t="str">
        <f t="shared" si="11"/>
        <v/>
      </c>
    </row>
    <row r="374" spans="2:5" x14ac:dyDescent="0.2">
      <c r="B374" s="2">
        <v>3800</v>
      </c>
      <c r="C374" t="s">
        <v>317</v>
      </c>
      <c r="D374" s="5" t="str">
        <f t="shared" si="12"/>
        <v/>
      </c>
      <c r="E374" t="str">
        <f t="shared" si="11"/>
        <v/>
      </c>
    </row>
    <row r="375" spans="2:5" x14ac:dyDescent="0.2">
      <c r="B375" s="2">
        <v>3810</v>
      </c>
      <c r="C375" t="s">
        <v>318</v>
      </c>
      <c r="D375" s="5" t="str">
        <f t="shared" si="12"/>
        <v/>
      </c>
      <c r="E375" t="str">
        <f t="shared" si="11"/>
        <v/>
      </c>
    </row>
    <row r="376" spans="2:5" x14ac:dyDescent="0.2">
      <c r="B376" s="2">
        <v>3820</v>
      </c>
      <c r="C376" t="s">
        <v>319</v>
      </c>
      <c r="D376" s="5" t="str">
        <f t="shared" si="12"/>
        <v/>
      </c>
      <c r="E376" t="str">
        <f t="shared" si="11"/>
        <v/>
      </c>
    </row>
    <row r="377" spans="2:5" x14ac:dyDescent="0.2">
      <c r="B377" s="2">
        <v>3830</v>
      </c>
      <c r="C377" t="s">
        <v>320</v>
      </c>
      <c r="D377" s="5" t="str">
        <f t="shared" si="12"/>
        <v/>
      </c>
      <c r="E377" t="str">
        <f t="shared" si="11"/>
        <v/>
      </c>
    </row>
    <row r="378" spans="2:5" x14ac:dyDescent="0.2">
      <c r="B378" s="2">
        <v>3840</v>
      </c>
      <c r="C378" t="s">
        <v>321</v>
      </c>
      <c r="D378" s="5" t="str">
        <f t="shared" si="12"/>
        <v/>
      </c>
      <c r="E378" t="str">
        <f t="shared" si="11"/>
        <v/>
      </c>
    </row>
    <row r="379" spans="2:5" x14ac:dyDescent="0.2">
      <c r="B379" s="2">
        <v>3850</v>
      </c>
      <c r="C379" t="s">
        <v>322</v>
      </c>
      <c r="D379" s="5" t="str">
        <f t="shared" si="12"/>
        <v/>
      </c>
      <c r="E379" t="str">
        <f t="shared" si="11"/>
        <v/>
      </c>
    </row>
    <row r="380" spans="2:5" x14ac:dyDescent="0.2">
      <c r="B380" s="2">
        <v>3860</v>
      </c>
      <c r="C380" t="s">
        <v>323</v>
      </c>
      <c r="D380" s="5" t="str">
        <f t="shared" si="12"/>
        <v/>
      </c>
      <c r="E380" t="str">
        <f t="shared" si="11"/>
        <v/>
      </c>
    </row>
    <row r="381" spans="2:5" x14ac:dyDescent="0.2">
      <c r="B381" s="2">
        <v>3870</v>
      </c>
      <c r="C381" t="s">
        <v>324</v>
      </c>
      <c r="D381" s="5" t="str">
        <f t="shared" si="12"/>
        <v/>
      </c>
      <c r="E381" t="str">
        <f t="shared" si="11"/>
        <v/>
      </c>
    </row>
    <row r="382" spans="2:5" x14ac:dyDescent="0.2">
      <c r="B382" s="2">
        <v>3880</v>
      </c>
      <c r="C382" t="s">
        <v>325</v>
      </c>
      <c r="D382" s="5" t="str">
        <f t="shared" si="12"/>
        <v>3790</v>
      </c>
      <c r="E382">
        <f t="shared" si="11"/>
        <v>0</v>
      </c>
    </row>
    <row r="383" spans="2:5" x14ac:dyDescent="0.2">
      <c r="B383" s="2">
        <v>3890</v>
      </c>
      <c r="C383" t="s">
        <v>326</v>
      </c>
      <c r="D383" s="5" t="str">
        <f t="shared" si="12"/>
        <v>3790</v>
      </c>
      <c r="E383">
        <f t="shared" si="11"/>
        <v>0</v>
      </c>
    </row>
    <row r="384" spans="2:5" x14ac:dyDescent="0.2">
      <c r="B384" s="2">
        <v>3900</v>
      </c>
      <c r="C384" t="s">
        <v>327</v>
      </c>
      <c r="D384" s="5" t="str">
        <f t="shared" si="12"/>
        <v>3790</v>
      </c>
      <c r="E384">
        <f t="shared" si="11"/>
        <v>0</v>
      </c>
    </row>
    <row r="385" spans="2:5" x14ac:dyDescent="0.2">
      <c r="B385" s="2">
        <v>3910</v>
      </c>
      <c r="C385" t="s">
        <v>328</v>
      </c>
      <c r="D385" s="5" t="str">
        <f t="shared" si="12"/>
        <v>3790</v>
      </c>
      <c r="E385">
        <f t="shared" si="11"/>
        <v>0</v>
      </c>
    </row>
    <row r="386" spans="2:5" x14ac:dyDescent="0.2">
      <c r="B386" s="2">
        <v>3920</v>
      </c>
      <c r="C386" t="s">
        <v>3</v>
      </c>
      <c r="D386" s="5" t="str">
        <f t="shared" si="12"/>
        <v/>
      </c>
      <c r="E386" t="str">
        <f t="shared" si="11"/>
        <v/>
      </c>
    </row>
    <row r="387" spans="2:5" x14ac:dyDescent="0.2">
      <c r="B387" s="2">
        <v>3930</v>
      </c>
      <c r="C387" t="s">
        <v>329</v>
      </c>
      <c r="D387" s="5" t="str">
        <f t="shared" si="12"/>
        <v>3960</v>
      </c>
      <c r="E387">
        <f t="shared" ref="E387:E450" si="13">IFERROR(INDEX($A:$A,MATCH(_xlfn.NUMBERVALUE(D387),$B:$B,0)),"")</f>
        <v>0</v>
      </c>
    </row>
    <row r="388" spans="2:5" x14ac:dyDescent="0.2">
      <c r="B388" s="2">
        <v>3940</v>
      </c>
      <c r="C388" t="s">
        <v>330</v>
      </c>
      <c r="D388" s="5" t="str">
        <f t="shared" si="12"/>
        <v>3990</v>
      </c>
      <c r="E388">
        <f t="shared" si="13"/>
        <v>0</v>
      </c>
    </row>
    <row r="389" spans="2:5" x14ac:dyDescent="0.2">
      <c r="B389" s="2">
        <v>3950</v>
      </c>
      <c r="C389" t="s">
        <v>331</v>
      </c>
      <c r="D389" s="5" t="str">
        <f t="shared" si="12"/>
        <v>3970</v>
      </c>
      <c r="E389">
        <f t="shared" si="13"/>
        <v>0</v>
      </c>
    </row>
    <row r="390" spans="2:5" x14ac:dyDescent="0.2">
      <c r="B390" s="2">
        <v>3960</v>
      </c>
      <c r="C390" t="s">
        <v>332</v>
      </c>
      <c r="D390" s="5" t="str">
        <f t="shared" si="12"/>
        <v>3990</v>
      </c>
      <c r="E390">
        <f t="shared" si="13"/>
        <v>0</v>
      </c>
    </row>
    <row r="391" spans="2:5" x14ac:dyDescent="0.2">
      <c r="B391" s="2">
        <v>3970</v>
      </c>
      <c r="C391" t="s">
        <v>1</v>
      </c>
      <c r="D391" s="5" t="str">
        <f t="shared" si="12"/>
        <v/>
      </c>
      <c r="E391" t="str">
        <f t="shared" si="13"/>
        <v/>
      </c>
    </row>
    <row r="392" spans="2:5" x14ac:dyDescent="0.2">
      <c r="B392" s="2">
        <v>3980</v>
      </c>
      <c r="C392" t="s">
        <v>333</v>
      </c>
      <c r="D392" s="5" t="str">
        <f t="shared" si="12"/>
        <v>3790</v>
      </c>
      <c r="E392">
        <f t="shared" si="13"/>
        <v>0</v>
      </c>
    </row>
    <row r="393" spans="2:5" x14ac:dyDescent="0.2">
      <c r="B393" s="2">
        <v>3990</v>
      </c>
      <c r="C393" t="s">
        <v>334</v>
      </c>
      <c r="D393" s="5" t="str">
        <f t="shared" si="12"/>
        <v>4050</v>
      </c>
      <c r="E393">
        <f t="shared" si="13"/>
        <v>0</v>
      </c>
    </row>
    <row r="394" spans="2:5" x14ac:dyDescent="0.2">
      <c r="B394" s="2">
        <v>4000</v>
      </c>
      <c r="C394" t="s">
        <v>335</v>
      </c>
      <c r="D394" s="5" t="str">
        <f t="shared" si="12"/>
        <v>4030</v>
      </c>
      <c r="E394">
        <f t="shared" si="13"/>
        <v>0</v>
      </c>
    </row>
    <row r="395" spans="2:5" x14ac:dyDescent="0.2">
      <c r="B395" s="2">
        <v>4010</v>
      </c>
      <c r="C395" t="s">
        <v>336</v>
      </c>
      <c r="D395" s="5" t="str">
        <f t="shared" si="12"/>
        <v/>
      </c>
      <c r="E395" t="str">
        <f t="shared" si="13"/>
        <v/>
      </c>
    </row>
    <row r="396" spans="2:5" x14ac:dyDescent="0.2">
      <c r="B396" s="2">
        <v>4020</v>
      </c>
      <c r="C396" t="s">
        <v>337</v>
      </c>
      <c r="D396" s="5" t="str">
        <f t="shared" si="12"/>
        <v>4040</v>
      </c>
      <c r="E396">
        <f t="shared" si="13"/>
        <v>0</v>
      </c>
    </row>
    <row r="397" spans="2:5" x14ac:dyDescent="0.2">
      <c r="B397" s="2">
        <v>4030</v>
      </c>
      <c r="C397" t="s">
        <v>338</v>
      </c>
      <c r="D397" s="5" t="str">
        <f t="shared" si="12"/>
        <v/>
      </c>
      <c r="E397" t="str">
        <f t="shared" si="13"/>
        <v/>
      </c>
    </row>
    <row r="398" spans="2:5" x14ac:dyDescent="0.2">
      <c r="B398" s="2">
        <v>4040</v>
      </c>
      <c r="C398" t="s">
        <v>339</v>
      </c>
      <c r="D398" s="5" t="str">
        <f t="shared" si="12"/>
        <v>4090</v>
      </c>
      <c r="E398">
        <f t="shared" si="13"/>
        <v>0</v>
      </c>
    </row>
    <row r="399" spans="2:5" x14ac:dyDescent="0.2">
      <c r="B399" s="2">
        <v>4050</v>
      </c>
      <c r="C399" t="s">
        <v>340</v>
      </c>
      <c r="D399" s="5" t="str">
        <f t="shared" si="12"/>
        <v>4080</v>
      </c>
      <c r="E399">
        <f t="shared" si="13"/>
        <v>0</v>
      </c>
    </row>
    <row r="400" spans="2:5" x14ac:dyDescent="0.2">
      <c r="B400" s="2">
        <v>4060</v>
      </c>
      <c r="C400" t="s">
        <v>341</v>
      </c>
      <c r="D400" s="5" t="str">
        <f t="shared" si="12"/>
        <v/>
      </c>
      <c r="E400" t="str">
        <f t="shared" si="13"/>
        <v/>
      </c>
    </row>
    <row r="401" spans="2:5" x14ac:dyDescent="0.2">
      <c r="B401" s="2">
        <v>4070</v>
      </c>
      <c r="C401" t="s">
        <v>339</v>
      </c>
      <c r="D401" s="5" t="str">
        <f t="shared" si="12"/>
        <v>4090</v>
      </c>
      <c r="E401">
        <f t="shared" si="13"/>
        <v>0</v>
      </c>
    </row>
    <row r="402" spans="2:5" x14ac:dyDescent="0.2">
      <c r="B402" s="2">
        <v>4080</v>
      </c>
      <c r="C402" t="s">
        <v>342</v>
      </c>
      <c r="D402" s="5" t="str">
        <f t="shared" si="12"/>
        <v/>
      </c>
      <c r="E402" t="str">
        <f t="shared" si="13"/>
        <v/>
      </c>
    </row>
    <row r="403" spans="2:5" x14ac:dyDescent="0.2">
      <c r="B403" s="2">
        <v>4090</v>
      </c>
      <c r="C403" t="s">
        <v>125</v>
      </c>
      <c r="D403" s="5" t="str">
        <f t="shared" si="12"/>
        <v/>
      </c>
      <c r="E403" t="str">
        <f t="shared" si="13"/>
        <v/>
      </c>
    </row>
    <row r="404" spans="2:5" x14ac:dyDescent="0.2">
      <c r="B404" s="2">
        <v>4100</v>
      </c>
      <c r="C404" t="s">
        <v>343</v>
      </c>
      <c r="D404" s="5" t="str">
        <f t="shared" si="12"/>
        <v>4130</v>
      </c>
      <c r="E404">
        <f t="shared" si="13"/>
        <v>0</v>
      </c>
    </row>
    <row r="405" spans="2:5" x14ac:dyDescent="0.2">
      <c r="B405" s="2">
        <v>4110</v>
      </c>
      <c r="C405" t="s">
        <v>1</v>
      </c>
      <c r="D405" s="5" t="str">
        <f t="shared" si="12"/>
        <v/>
      </c>
      <c r="E405" t="str">
        <f t="shared" si="13"/>
        <v/>
      </c>
    </row>
    <row r="406" spans="2:5" x14ac:dyDescent="0.2">
      <c r="B406" s="2">
        <v>4120</v>
      </c>
      <c r="C406" t="s">
        <v>344</v>
      </c>
      <c r="D406" s="5" t="str">
        <f t="shared" si="12"/>
        <v>4150</v>
      </c>
      <c r="E406">
        <f t="shared" si="13"/>
        <v>0</v>
      </c>
    </row>
    <row r="407" spans="2:5" x14ac:dyDescent="0.2">
      <c r="B407" s="2">
        <v>4130</v>
      </c>
      <c r="C407" t="s">
        <v>345</v>
      </c>
      <c r="D407" s="5" t="str">
        <f t="shared" si="12"/>
        <v>4200</v>
      </c>
      <c r="E407">
        <f t="shared" si="13"/>
        <v>0</v>
      </c>
    </row>
    <row r="408" spans="2:5" x14ac:dyDescent="0.2">
      <c r="B408" s="2">
        <v>4140</v>
      </c>
      <c r="C408" t="s">
        <v>346</v>
      </c>
      <c r="D408" s="5" t="str">
        <f t="shared" si="12"/>
        <v>4110</v>
      </c>
      <c r="E408">
        <f t="shared" si="13"/>
        <v>0</v>
      </c>
    </row>
    <row r="409" spans="2:5" x14ac:dyDescent="0.2">
      <c r="B409" s="2">
        <v>4150</v>
      </c>
      <c r="C409" t="s">
        <v>347</v>
      </c>
      <c r="D409" s="5" t="str">
        <f t="shared" si="12"/>
        <v/>
      </c>
      <c r="E409" t="str">
        <f t="shared" si="13"/>
        <v/>
      </c>
    </row>
    <row r="410" spans="2:5" x14ac:dyDescent="0.2">
      <c r="B410" s="2">
        <v>4160</v>
      </c>
      <c r="C410" t="s">
        <v>348</v>
      </c>
      <c r="D410" s="5" t="str">
        <f t="shared" si="12"/>
        <v/>
      </c>
      <c r="E410" t="str">
        <f t="shared" si="13"/>
        <v/>
      </c>
    </row>
    <row r="411" spans="2:5" x14ac:dyDescent="0.2">
      <c r="B411" s="2">
        <v>4170</v>
      </c>
      <c r="C411" t="s">
        <v>349</v>
      </c>
      <c r="D411" s="5" t="str">
        <f t="shared" si="12"/>
        <v>4190</v>
      </c>
      <c r="E411">
        <f t="shared" si="13"/>
        <v>0</v>
      </c>
    </row>
    <row r="412" spans="2:5" x14ac:dyDescent="0.2">
      <c r="B412" s="2">
        <v>4180</v>
      </c>
      <c r="C412" t="s">
        <v>350</v>
      </c>
      <c r="D412" s="5" t="str">
        <f t="shared" si="12"/>
        <v/>
      </c>
      <c r="E412" t="str">
        <f t="shared" si="13"/>
        <v/>
      </c>
    </row>
    <row r="413" spans="2:5" x14ac:dyDescent="0.2">
      <c r="B413" s="2">
        <v>4190</v>
      </c>
      <c r="C413" t="s">
        <v>351</v>
      </c>
      <c r="D413" s="5" t="str">
        <f t="shared" si="12"/>
        <v>2420</v>
      </c>
      <c r="E413">
        <f t="shared" si="13"/>
        <v>0</v>
      </c>
    </row>
    <row r="414" spans="2:5" x14ac:dyDescent="0.2">
      <c r="B414" s="2">
        <v>4200</v>
      </c>
      <c r="C414" t="s">
        <v>61</v>
      </c>
      <c r="D414" s="5" t="str">
        <f t="shared" si="12"/>
        <v/>
      </c>
      <c r="E414" t="str">
        <f t="shared" si="13"/>
        <v/>
      </c>
    </row>
    <row r="415" spans="2:5" x14ac:dyDescent="0.2">
      <c r="B415" s="2">
        <v>4210</v>
      </c>
      <c r="C415" t="s">
        <v>352</v>
      </c>
      <c r="D415" s="5" t="str">
        <f t="shared" si="12"/>
        <v/>
      </c>
      <c r="E415" t="str">
        <f t="shared" si="13"/>
        <v/>
      </c>
    </row>
    <row r="416" spans="2:5" x14ac:dyDescent="0.2">
      <c r="B416" s="2">
        <v>4220</v>
      </c>
      <c r="C416" t="s">
        <v>353</v>
      </c>
      <c r="D416" s="5" t="str">
        <f t="shared" si="12"/>
        <v>3620</v>
      </c>
      <c r="E416">
        <f t="shared" si="13"/>
        <v>0</v>
      </c>
    </row>
    <row r="417" spans="2:5" x14ac:dyDescent="0.2">
      <c r="B417" s="2">
        <v>4230</v>
      </c>
      <c r="C417" t="s">
        <v>354</v>
      </c>
      <c r="D417" s="5" t="str">
        <f t="shared" si="12"/>
        <v/>
      </c>
      <c r="E417" t="str">
        <f t="shared" si="13"/>
        <v/>
      </c>
    </row>
    <row r="418" spans="2:5" x14ac:dyDescent="0.2">
      <c r="B418" s="2">
        <v>4240</v>
      </c>
      <c r="C418" t="s">
        <v>355</v>
      </c>
      <c r="D418" s="5" t="str">
        <f t="shared" si="12"/>
        <v/>
      </c>
      <c r="E418" t="str">
        <f t="shared" si="13"/>
        <v/>
      </c>
    </row>
    <row r="419" spans="2:5" x14ac:dyDescent="0.2">
      <c r="B419" s="2">
        <v>4250</v>
      </c>
      <c r="C419" t="s">
        <v>356</v>
      </c>
      <c r="D419" s="5" t="str">
        <f t="shared" si="12"/>
        <v>4390</v>
      </c>
      <c r="E419">
        <f t="shared" si="13"/>
        <v>0</v>
      </c>
    </row>
    <row r="420" spans="2:5" x14ac:dyDescent="0.2">
      <c r="B420" s="2">
        <v>4260</v>
      </c>
      <c r="C420" t="s">
        <v>357</v>
      </c>
      <c r="D420" s="5" t="str">
        <f t="shared" si="12"/>
        <v>4390</v>
      </c>
      <c r="E420">
        <f t="shared" si="13"/>
        <v>0</v>
      </c>
    </row>
    <row r="421" spans="2:5" x14ac:dyDescent="0.2">
      <c r="B421" s="2">
        <v>4270</v>
      </c>
      <c r="C421" t="s">
        <v>358</v>
      </c>
      <c r="D421" s="5" t="str">
        <f t="shared" si="12"/>
        <v/>
      </c>
      <c r="E421" t="str">
        <f t="shared" si="13"/>
        <v/>
      </c>
    </row>
    <row r="422" spans="2:5" x14ac:dyDescent="0.2">
      <c r="B422" s="2">
        <v>4280</v>
      </c>
      <c r="C422" t="s">
        <v>359</v>
      </c>
      <c r="D422" s="5" t="str">
        <f t="shared" si="12"/>
        <v/>
      </c>
      <c r="E422" t="str">
        <f t="shared" si="13"/>
        <v/>
      </c>
    </row>
    <row r="423" spans="2:5" x14ac:dyDescent="0.2">
      <c r="B423" s="2">
        <v>4290</v>
      </c>
      <c r="C423" t="s">
        <v>360</v>
      </c>
      <c r="D423" s="5" t="str">
        <f t="shared" si="12"/>
        <v>4380</v>
      </c>
      <c r="E423">
        <f t="shared" si="13"/>
        <v>0</v>
      </c>
    </row>
    <row r="424" spans="2:5" x14ac:dyDescent="0.2">
      <c r="B424" s="2">
        <v>4300</v>
      </c>
      <c r="C424" t="s">
        <v>361</v>
      </c>
      <c r="D424" s="5" t="str">
        <f t="shared" si="12"/>
        <v/>
      </c>
      <c r="E424" t="str">
        <f t="shared" si="13"/>
        <v/>
      </c>
    </row>
    <row r="425" spans="2:5" x14ac:dyDescent="0.2">
      <c r="B425" s="2">
        <v>4310</v>
      </c>
      <c r="C425" t="s">
        <v>362</v>
      </c>
      <c r="D425" s="5" t="str">
        <f t="shared" si="12"/>
        <v/>
      </c>
      <c r="E425" t="str">
        <f t="shared" si="13"/>
        <v/>
      </c>
    </row>
    <row r="426" spans="2:5" x14ac:dyDescent="0.2">
      <c r="B426" s="2">
        <v>4320</v>
      </c>
      <c r="C426" t="s">
        <v>360</v>
      </c>
      <c r="D426" s="5" t="str">
        <f t="shared" si="12"/>
        <v>4380</v>
      </c>
      <c r="E426">
        <f t="shared" si="13"/>
        <v>0</v>
      </c>
    </row>
    <row r="427" spans="2:5" x14ac:dyDescent="0.2">
      <c r="B427" s="2">
        <v>4330</v>
      </c>
      <c r="C427" t="s">
        <v>363</v>
      </c>
      <c r="D427" s="5" t="str">
        <f t="shared" si="12"/>
        <v>4370</v>
      </c>
      <c r="E427">
        <f t="shared" si="13"/>
        <v>0</v>
      </c>
    </row>
    <row r="428" spans="2:5" x14ac:dyDescent="0.2">
      <c r="B428" s="2">
        <v>4340</v>
      </c>
      <c r="C428" t="s">
        <v>364</v>
      </c>
      <c r="D428" s="5" t="str">
        <f t="shared" si="12"/>
        <v/>
      </c>
      <c r="E428" t="str">
        <f t="shared" si="13"/>
        <v/>
      </c>
    </row>
    <row r="429" spans="2:5" x14ac:dyDescent="0.2">
      <c r="B429" s="2">
        <v>4350</v>
      </c>
      <c r="C429" t="s">
        <v>365</v>
      </c>
      <c r="D429" s="5" t="str">
        <f t="shared" si="12"/>
        <v/>
      </c>
      <c r="E429" t="str">
        <f t="shared" si="13"/>
        <v/>
      </c>
    </row>
    <row r="430" spans="2:5" x14ac:dyDescent="0.2">
      <c r="B430" s="2">
        <v>4360</v>
      </c>
      <c r="C430" t="s">
        <v>360</v>
      </c>
      <c r="D430" s="5" t="str">
        <f t="shared" si="12"/>
        <v>4380</v>
      </c>
      <c r="E430">
        <f t="shared" si="13"/>
        <v>0</v>
      </c>
    </row>
    <row r="431" spans="2:5" x14ac:dyDescent="0.2">
      <c r="B431" s="2">
        <v>4370</v>
      </c>
      <c r="C431" t="s">
        <v>366</v>
      </c>
      <c r="D431" s="5" t="str">
        <f t="shared" si="12"/>
        <v/>
      </c>
      <c r="E431" t="str">
        <f t="shared" si="13"/>
        <v/>
      </c>
    </row>
    <row r="432" spans="2:5" x14ac:dyDescent="0.2">
      <c r="B432" s="2">
        <v>4380</v>
      </c>
      <c r="C432" t="s">
        <v>367</v>
      </c>
      <c r="D432" s="5" t="str">
        <f t="shared" si="12"/>
        <v>4420</v>
      </c>
      <c r="E432">
        <f t="shared" si="13"/>
        <v>0</v>
      </c>
    </row>
    <row r="433" spans="2:5" x14ac:dyDescent="0.2">
      <c r="B433" s="2">
        <v>4390</v>
      </c>
      <c r="C433" t="s">
        <v>368</v>
      </c>
      <c r="D433" s="5" t="str">
        <f t="shared" si="12"/>
        <v/>
      </c>
      <c r="E433" t="str">
        <f t="shared" si="13"/>
        <v/>
      </c>
    </row>
    <row r="434" spans="2:5" x14ac:dyDescent="0.2">
      <c r="B434" s="2">
        <v>4400</v>
      </c>
      <c r="C434" t="s">
        <v>61</v>
      </c>
      <c r="D434" s="5" t="str">
        <f t="shared" ref="D434:D497" si="14">IF(OR(ISNUMBER(FIND("GOTO ",C434)),ISNUMBER(FIND("THEN",C434))),IF(ISNUMBER(VALUE(TRIM(RIGHT(SUBSTITUTE(C434," ",REPT(" ",LEN(C434))),LEN(C434))))),TRIM(RIGHT(SUBSTITUTE(C434," ",REPT(" ",LEN(C434))),LEN(C434))),""),"")</f>
        <v/>
      </c>
      <c r="E434" t="str">
        <f t="shared" si="13"/>
        <v/>
      </c>
    </row>
    <row r="435" spans="2:5" x14ac:dyDescent="0.2">
      <c r="B435" s="2">
        <v>4410</v>
      </c>
      <c r="C435" t="s">
        <v>369</v>
      </c>
      <c r="D435" s="5" t="str">
        <f t="shared" si="14"/>
        <v>4420</v>
      </c>
      <c r="E435">
        <f t="shared" si="13"/>
        <v>0</v>
      </c>
    </row>
    <row r="436" spans="2:5" x14ac:dyDescent="0.2">
      <c r="B436" s="2">
        <v>4420</v>
      </c>
      <c r="C436" t="s">
        <v>370</v>
      </c>
      <c r="D436" s="5" t="str">
        <f t="shared" si="14"/>
        <v/>
      </c>
      <c r="E436" t="str">
        <f t="shared" si="13"/>
        <v/>
      </c>
    </row>
    <row r="437" spans="2:5" x14ac:dyDescent="0.2">
      <c r="B437" s="2">
        <v>4430</v>
      </c>
      <c r="C437" t="s">
        <v>371</v>
      </c>
      <c r="D437" s="5" t="str">
        <f t="shared" si="14"/>
        <v/>
      </c>
      <c r="E437" t="str">
        <f t="shared" si="13"/>
        <v/>
      </c>
    </row>
    <row r="438" spans="2:5" x14ac:dyDescent="0.2">
      <c r="B438" s="2">
        <v>4440</v>
      </c>
      <c r="C438" t="s">
        <v>312</v>
      </c>
      <c r="D438" s="5" t="str">
        <f t="shared" si="14"/>
        <v/>
      </c>
      <c r="E438" t="str">
        <f t="shared" si="13"/>
        <v/>
      </c>
    </row>
    <row r="439" spans="2:5" x14ac:dyDescent="0.2">
      <c r="B439" s="2">
        <v>4450</v>
      </c>
      <c r="C439" t="s">
        <v>372</v>
      </c>
      <c r="D439" s="5" t="str">
        <f t="shared" si="14"/>
        <v>4470</v>
      </c>
      <c r="E439">
        <f t="shared" si="13"/>
        <v>0</v>
      </c>
    </row>
    <row r="440" spans="2:5" x14ac:dyDescent="0.2">
      <c r="B440" s="2">
        <v>4460</v>
      </c>
      <c r="C440" t="s">
        <v>373</v>
      </c>
      <c r="D440" s="5" t="str">
        <f t="shared" si="14"/>
        <v>5000</v>
      </c>
      <c r="E440">
        <f t="shared" si="13"/>
        <v>0</v>
      </c>
    </row>
    <row r="441" spans="2:5" x14ac:dyDescent="0.2">
      <c r="B441" s="2">
        <v>4470</v>
      </c>
      <c r="C441" t="s">
        <v>374</v>
      </c>
      <c r="D441" s="5" t="str">
        <f t="shared" si="14"/>
        <v>4500</v>
      </c>
      <c r="E441">
        <f t="shared" si="13"/>
        <v>0</v>
      </c>
    </row>
    <row r="442" spans="2:5" x14ac:dyDescent="0.2">
      <c r="B442" s="2">
        <v>4480</v>
      </c>
      <c r="C442" t="s">
        <v>375</v>
      </c>
      <c r="D442" s="5" t="str">
        <f t="shared" si="14"/>
        <v>5000</v>
      </c>
      <c r="E442">
        <f t="shared" si="13"/>
        <v>0</v>
      </c>
    </row>
    <row r="443" spans="2:5" x14ac:dyDescent="0.2">
      <c r="B443" s="2">
        <v>4490</v>
      </c>
      <c r="C443" t="s">
        <v>376</v>
      </c>
      <c r="D443" s="5" t="str">
        <f t="shared" si="14"/>
        <v>5000</v>
      </c>
      <c r="E443">
        <f t="shared" si="13"/>
        <v>0</v>
      </c>
    </row>
    <row r="444" spans="2:5" x14ac:dyDescent="0.2">
      <c r="B444" s="2">
        <v>4500</v>
      </c>
      <c r="C444" t="s">
        <v>377</v>
      </c>
      <c r="D444" s="5" t="str">
        <f t="shared" si="14"/>
        <v>4520</v>
      </c>
      <c r="E444">
        <f t="shared" si="13"/>
        <v>0</v>
      </c>
    </row>
    <row r="445" spans="2:5" x14ac:dyDescent="0.2">
      <c r="B445" s="2">
        <v>4510</v>
      </c>
      <c r="C445" t="s">
        <v>378</v>
      </c>
      <c r="D445" s="5" t="str">
        <f t="shared" si="14"/>
        <v>5000</v>
      </c>
      <c r="E445">
        <f t="shared" si="13"/>
        <v>0</v>
      </c>
    </row>
    <row r="446" spans="2:5" x14ac:dyDescent="0.2">
      <c r="B446" s="2">
        <v>4520</v>
      </c>
      <c r="C446" t="s">
        <v>379</v>
      </c>
      <c r="D446" s="5" t="str">
        <f t="shared" si="14"/>
        <v>4540</v>
      </c>
      <c r="E446">
        <f t="shared" si="13"/>
        <v>0</v>
      </c>
    </row>
    <row r="447" spans="2:5" x14ac:dyDescent="0.2">
      <c r="B447" s="2">
        <v>4530</v>
      </c>
      <c r="C447" t="s">
        <v>380</v>
      </c>
      <c r="D447" s="5" t="str">
        <f t="shared" si="14"/>
        <v>5000</v>
      </c>
      <c r="E447">
        <f t="shared" si="13"/>
        <v>0</v>
      </c>
    </row>
    <row r="448" spans="2:5" x14ac:dyDescent="0.2">
      <c r="B448" s="2">
        <v>4540</v>
      </c>
      <c r="C448" t="s">
        <v>381</v>
      </c>
      <c r="D448" s="5" t="str">
        <f t="shared" si="14"/>
        <v>2480</v>
      </c>
      <c r="E448">
        <f t="shared" si="13"/>
        <v>0</v>
      </c>
    </row>
    <row r="449" spans="2:5" x14ac:dyDescent="0.2">
      <c r="B449" s="2">
        <v>4550</v>
      </c>
      <c r="C449" t="s">
        <v>382</v>
      </c>
      <c r="D449" s="5" t="str">
        <f t="shared" si="14"/>
        <v/>
      </c>
      <c r="E449" t="str">
        <f t="shared" si="13"/>
        <v/>
      </c>
    </row>
    <row r="450" spans="2:5" x14ac:dyDescent="0.2">
      <c r="B450" s="2">
        <v>4560</v>
      </c>
      <c r="C450" t="s">
        <v>383</v>
      </c>
      <c r="D450" s="5" t="str">
        <f t="shared" si="14"/>
        <v/>
      </c>
      <c r="E450" t="str">
        <f t="shared" si="13"/>
        <v/>
      </c>
    </row>
    <row r="451" spans="2:5" x14ac:dyDescent="0.2">
      <c r="B451" s="2">
        <v>4570</v>
      </c>
      <c r="C451" t="s">
        <v>384</v>
      </c>
      <c r="D451" s="5" t="str">
        <f t="shared" si="14"/>
        <v/>
      </c>
      <c r="E451" t="str">
        <f t="shared" ref="E451:E514" si="15">IFERROR(INDEX($A:$A,MATCH(_xlfn.NUMBERVALUE(D451),$B:$B,0)),"")</f>
        <v/>
      </c>
    </row>
    <row r="452" spans="2:5" x14ac:dyDescent="0.2">
      <c r="B452" s="2">
        <v>4580</v>
      </c>
      <c r="C452" t="s">
        <v>385</v>
      </c>
      <c r="D452" s="5" t="str">
        <f t="shared" si="14"/>
        <v/>
      </c>
      <c r="E452" t="str">
        <f t="shared" si="15"/>
        <v/>
      </c>
    </row>
    <row r="453" spans="2:5" x14ac:dyDescent="0.2">
      <c r="B453" s="2">
        <v>4590</v>
      </c>
      <c r="C453" t="s">
        <v>386</v>
      </c>
      <c r="D453" s="5" t="str">
        <f t="shared" si="14"/>
        <v>4890</v>
      </c>
      <c r="E453">
        <f t="shared" si="15"/>
        <v>0</v>
      </c>
    </row>
    <row r="454" spans="2:5" x14ac:dyDescent="0.2">
      <c r="B454" s="2">
        <v>4600</v>
      </c>
      <c r="C454" t="s">
        <v>387</v>
      </c>
      <c r="D454" s="5" t="str">
        <f t="shared" si="14"/>
        <v>4890</v>
      </c>
      <c r="E454">
        <f t="shared" si="15"/>
        <v>0</v>
      </c>
    </row>
    <row r="455" spans="2:5" x14ac:dyDescent="0.2">
      <c r="B455" s="2">
        <v>4610</v>
      </c>
      <c r="C455" t="s">
        <v>388</v>
      </c>
      <c r="D455" s="5" t="str">
        <f t="shared" si="14"/>
        <v>4890</v>
      </c>
      <c r="E455">
        <f t="shared" si="15"/>
        <v>0</v>
      </c>
    </row>
    <row r="456" spans="2:5" x14ac:dyDescent="0.2">
      <c r="B456" s="2">
        <v>4620</v>
      </c>
      <c r="C456" t="s">
        <v>389</v>
      </c>
      <c r="D456" s="5" t="str">
        <f t="shared" si="14"/>
        <v>4890</v>
      </c>
      <c r="E456">
        <f t="shared" si="15"/>
        <v>0</v>
      </c>
    </row>
    <row r="457" spans="2:5" x14ac:dyDescent="0.2">
      <c r="B457" s="2">
        <v>4630</v>
      </c>
      <c r="C457" t="s">
        <v>3</v>
      </c>
      <c r="D457" s="5" t="str">
        <f t="shared" si="14"/>
        <v/>
      </c>
      <c r="E457" t="str">
        <f t="shared" si="15"/>
        <v/>
      </c>
    </row>
    <row r="458" spans="2:5" x14ac:dyDescent="0.2">
      <c r="B458" s="2">
        <v>4640</v>
      </c>
      <c r="C458" t="s">
        <v>390</v>
      </c>
      <c r="D458" s="5" t="str">
        <f t="shared" si="14"/>
        <v>4670</v>
      </c>
      <c r="E458">
        <f t="shared" si="15"/>
        <v>0</v>
      </c>
    </row>
    <row r="459" spans="2:5" x14ac:dyDescent="0.2">
      <c r="B459" s="2">
        <v>4650</v>
      </c>
      <c r="C459" t="s">
        <v>391</v>
      </c>
      <c r="D459" s="5" t="str">
        <f t="shared" si="14"/>
        <v>4700</v>
      </c>
      <c r="E459">
        <f t="shared" si="15"/>
        <v>0</v>
      </c>
    </row>
    <row r="460" spans="2:5" x14ac:dyDescent="0.2">
      <c r="B460" s="2">
        <v>4660</v>
      </c>
      <c r="C460" t="s">
        <v>392</v>
      </c>
      <c r="D460" s="5" t="str">
        <f t="shared" si="14"/>
        <v>4680</v>
      </c>
      <c r="E460">
        <f t="shared" si="15"/>
        <v>0</v>
      </c>
    </row>
    <row r="461" spans="2:5" x14ac:dyDescent="0.2">
      <c r="B461" s="2">
        <v>4670</v>
      </c>
      <c r="C461" t="s">
        <v>393</v>
      </c>
      <c r="D461" s="5" t="str">
        <f t="shared" si="14"/>
        <v>4700</v>
      </c>
      <c r="E461">
        <f t="shared" si="15"/>
        <v>0</v>
      </c>
    </row>
    <row r="462" spans="2:5" x14ac:dyDescent="0.2">
      <c r="B462" s="2">
        <v>4680</v>
      </c>
      <c r="C462" t="s">
        <v>1</v>
      </c>
      <c r="D462" s="5" t="str">
        <f t="shared" si="14"/>
        <v/>
      </c>
      <c r="E462" t="str">
        <f t="shared" si="15"/>
        <v/>
      </c>
    </row>
    <row r="463" spans="2:5" x14ac:dyDescent="0.2">
      <c r="B463" s="2">
        <v>4690</v>
      </c>
      <c r="C463" t="s">
        <v>394</v>
      </c>
      <c r="D463" s="5" t="str">
        <f t="shared" si="14"/>
        <v>4890</v>
      </c>
      <c r="E463">
        <f t="shared" si="15"/>
        <v>0</v>
      </c>
    </row>
    <row r="464" spans="2:5" x14ac:dyDescent="0.2">
      <c r="B464" s="2">
        <v>4700</v>
      </c>
      <c r="C464" t="s">
        <v>395</v>
      </c>
      <c r="D464" s="5" t="str">
        <f t="shared" si="14"/>
        <v>4760</v>
      </c>
      <c r="E464">
        <f t="shared" si="15"/>
        <v>0</v>
      </c>
    </row>
    <row r="465" spans="2:5" x14ac:dyDescent="0.2">
      <c r="B465" s="2">
        <v>4710</v>
      </c>
      <c r="C465" t="s">
        <v>396</v>
      </c>
      <c r="D465" s="5" t="str">
        <f t="shared" si="14"/>
        <v>4740</v>
      </c>
      <c r="E465">
        <f t="shared" si="15"/>
        <v>0</v>
      </c>
    </row>
    <row r="466" spans="2:5" x14ac:dyDescent="0.2">
      <c r="B466" s="2">
        <v>4720</v>
      </c>
      <c r="C466" t="s">
        <v>397</v>
      </c>
      <c r="D466" s="5" t="str">
        <f t="shared" si="14"/>
        <v/>
      </c>
      <c r="E466" t="str">
        <f t="shared" si="15"/>
        <v/>
      </c>
    </row>
    <row r="467" spans="2:5" x14ac:dyDescent="0.2">
      <c r="B467" s="2">
        <v>4730</v>
      </c>
      <c r="C467" t="s">
        <v>398</v>
      </c>
      <c r="D467" s="5" t="str">
        <f t="shared" si="14"/>
        <v>4750</v>
      </c>
      <c r="E467">
        <f t="shared" si="15"/>
        <v>0</v>
      </c>
    </row>
    <row r="468" spans="2:5" x14ac:dyDescent="0.2">
      <c r="B468" s="2">
        <v>4740</v>
      </c>
      <c r="C468" t="s">
        <v>399</v>
      </c>
      <c r="D468" s="5" t="str">
        <f t="shared" si="14"/>
        <v/>
      </c>
      <c r="E468" t="str">
        <f t="shared" si="15"/>
        <v/>
      </c>
    </row>
    <row r="469" spans="2:5" x14ac:dyDescent="0.2">
      <c r="B469" s="2">
        <v>4750</v>
      </c>
      <c r="C469" t="s">
        <v>400</v>
      </c>
      <c r="D469" s="5" t="str">
        <f t="shared" si="14"/>
        <v>4800</v>
      </c>
      <c r="E469">
        <f t="shared" si="15"/>
        <v>0</v>
      </c>
    </row>
    <row r="470" spans="2:5" x14ac:dyDescent="0.2">
      <c r="B470" s="2">
        <v>4760</v>
      </c>
      <c r="C470" t="s">
        <v>401</v>
      </c>
      <c r="D470" s="5" t="str">
        <f t="shared" si="14"/>
        <v>4790</v>
      </c>
      <c r="E470">
        <f t="shared" si="15"/>
        <v>0</v>
      </c>
    </row>
    <row r="471" spans="2:5" x14ac:dyDescent="0.2">
      <c r="B471" s="2">
        <v>4770</v>
      </c>
      <c r="C471" t="s">
        <v>402</v>
      </c>
      <c r="D471" s="5" t="str">
        <f t="shared" si="14"/>
        <v/>
      </c>
      <c r="E471" t="str">
        <f t="shared" si="15"/>
        <v/>
      </c>
    </row>
    <row r="472" spans="2:5" x14ac:dyDescent="0.2">
      <c r="B472" s="2">
        <v>4780</v>
      </c>
      <c r="C472" t="s">
        <v>400</v>
      </c>
      <c r="D472" s="5" t="str">
        <f t="shared" si="14"/>
        <v>4800</v>
      </c>
      <c r="E472">
        <f t="shared" si="15"/>
        <v>0</v>
      </c>
    </row>
    <row r="473" spans="2:5" x14ac:dyDescent="0.2">
      <c r="B473" s="2">
        <v>4790</v>
      </c>
      <c r="C473" t="s">
        <v>403</v>
      </c>
      <c r="D473" s="5" t="str">
        <f t="shared" si="14"/>
        <v/>
      </c>
      <c r="E473" t="str">
        <f t="shared" si="15"/>
        <v/>
      </c>
    </row>
    <row r="474" spans="2:5" x14ac:dyDescent="0.2">
      <c r="B474" s="2">
        <v>4800</v>
      </c>
      <c r="C474" t="s">
        <v>404</v>
      </c>
      <c r="D474" s="5" t="str">
        <f t="shared" si="14"/>
        <v>4870</v>
      </c>
      <c r="E474">
        <f t="shared" si="15"/>
        <v>0</v>
      </c>
    </row>
    <row r="475" spans="2:5" x14ac:dyDescent="0.2">
      <c r="B475" s="2">
        <v>4810</v>
      </c>
      <c r="C475" t="s">
        <v>125</v>
      </c>
      <c r="D475" s="5" t="str">
        <f t="shared" si="14"/>
        <v/>
      </c>
      <c r="E475" t="str">
        <f t="shared" si="15"/>
        <v/>
      </c>
    </row>
    <row r="476" spans="2:5" x14ac:dyDescent="0.2">
      <c r="B476" s="2">
        <v>4820</v>
      </c>
      <c r="C476" t="s">
        <v>405</v>
      </c>
      <c r="D476" s="5" t="str">
        <f t="shared" si="14"/>
        <v>4850</v>
      </c>
      <c r="E476">
        <f t="shared" si="15"/>
        <v>0</v>
      </c>
    </row>
    <row r="477" spans="2:5" x14ac:dyDescent="0.2">
      <c r="B477" s="2">
        <v>4830</v>
      </c>
      <c r="C477" t="s">
        <v>1</v>
      </c>
      <c r="D477" s="5" t="str">
        <f t="shared" si="14"/>
        <v/>
      </c>
      <c r="E477" t="str">
        <f t="shared" si="15"/>
        <v/>
      </c>
    </row>
    <row r="478" spans="2:5" x14ac:dyDescent="0.2">
      <c r="B478" s="2">
        <v>4840</v>
      </c>
      <c r="C478" t="s">
        <v>406</v>
      </c>
      <c r="D478" s="5" t="str">
        <f t="shared" si="14"/>
        <v>4150</v>
      </c>
      <c r="E478">
        <f t="shared" si="15"/>
        <v>0</v>
      </c>
    </row>
    <row r="479" spans="2:5" x14ac:dyDescent="0.2">
      <c r="B479" s="2">
        <v>4850</v>
      </c>
      <c r="C479" t="s">
        <v>407</v>
      </c>
      <c r="D479" s="5" t="str">
        <f t="shared" si="14"/>
        <v>4830</v>
      </c>
      <c r="E479">
        <f t="shared" si="15"/>
        <v>0</v>
      </c>
    </row>
    <row r="480" spans="2:5" x14ac:dyDescent="0.2">
      <c r="B480" s="2">
        <v>4860</v>
      </c>
      <c r="C480" t="s">
        <v>408</v>
      </c>
      <c r="D480" s="5" t="str">
        <f t="shared" si="14"/>
        <v>4830</v>
      </c>
      <c r="E480">
        <f t="shared" si="15"/>
        <v>0</v>
      </c>
    </row>
    <row r="481" spans="2:5" x14ac:dyDescent="0.2">
      <c r="B481" s="2">
        <v>4870</v>
      </c>
      <c r="C481" t="s">
        <v>368</v>
      </c>
      <c r="D481" s="5" t="str">
        <f t="shared" si="14"/>
        <v/>
      </c>
      <c r="E481" t="str">
        <f t="shared" si="15"/>
        <v/>
      </c>
    </row>
    <row r="482" spans="2:5" x14ac:dyDescent="0.2">
      <c r="B482" s="2">
        <v>4880</v>
      </c>
      <c r="C482" t="s">
        <v>409</v>
      </c>
      <c r="D482" s="5" t="str">
        <f t="shared" si="14"/>
        <v>4420</v>
      </c>
      <c r="E482">
        <f t="shared" si="15"/>
        <v>0</v>
      </c>
    </row>
    <row r="483" spans="2:5" x14ac:dyDescent="0.2">
      <c r="B483" s="2">
        <v>4890</v>
      </c>
      <c r="C483" t="s">
        <v>410</v>
      </c>
      <c r="D483" s="5" t="str">
        <f t="shared" si="14"/>
        <v>4910</v>
      </c>
      <c r="E483">
        <f t="shared" si="15"/>
        <v>0</v>
      </c>
    </row>
    <row r="484" spans="2:5" x14ac:dyDescent="0.2">
      <c r="B484" s="2">
        <v>4900</v>
      </c>
      <c r="C484" t="s">
        <v>411</v>
      </c>
      <c r="D484" s="5" t="str">
        <f t="shared" si="14"/>
        <v>4960</v>
      </c>
      <c r="E484">
        <f t="shared" si="15"/>
        <v>0</v>
      </c>
    </row>
    <row r="485" spans="2:5" x14ac:dyDescent="0.2">
      <c r="B485" s="2">
        <v>4910</v>
      </c>
      <c r="C485" t="s">
        <v>412</v>
      </c>
      <c r="D485" s="5" t="str">
        <f t="shared" si="14"/>
        <v>4930</v>
      </c>
      <c r="E485">
        <f t="shared" si="15"/>
        <v>0</v>
      </c>
    </row>
    <row r="486" spans="2:5" x14ac:dyDescent="0.2">
      <c r="B486" s="2">
        <v>4920</v>
      </c>
      <c r="C486" t="s">
        <v>413</v>
      </c>
      <c r="D486" s="5" t="str">
        <f t="shared" si="14"/>
        <v>4960</v>
      </c>
      <c r="E486">
        <f t="shared" si="15"/>
        <v>0</v>
      </c>
    </row>
    <row r="487" spans="2:5" x14ac:dyDescent="0.2">
      <c r="B487" s="2">
        <v>4930</v>
      </c>
      <c r="C487" t="s">
        <v>414</v>
      </c>
      <c r="D487" s="5" t="str">
        <f t="shared" si="14"/>
        <v>4950</v>
      </c>
      <c r="E487">
        <f t="shared" si="15"/>
        <v>0</v>
      </c>
    </row>
    <row r="488" spans="2:5" x14ac:dyDescent="0.2">
      <c r="B488" s="2">
        <v>4940</v>
      </c>
      <c r="C488" t="s">
        <v>415</v>
      </c>
      <c r="D488" s="5" t="str">
        <f t="shared" si="14"/>
        <v>4960</v>
      </c>
      <c r="E488">
        <f t="shared" si="15"/>
        <v>0</v>
      </c>
    </row>
    <row r="489" spans="2:5" x14ac:dyDescent="0.2">
      <c r="B489" s="2">
        <v>4950</v>
      </c>
      <c r="C489" t="s">
        <v>416</v>
      </c>
      <c r="D489" s="5" t="str">
        <f t="shared" si="14"/>
        <v/>
      </c>
      <c r="E489" t="str">
        <f t="shared" si="15"/>
        <v/>
      </c>
    </row>
    <row r="490" spans="2:5" x14ac:dyDescent="0.2">
      <c r="B490" s="2">
        <v>4960</v>
      </c>
      <c r="C490" t="s">
        <v>417</v>
      </c>
      <c r="D490" s="5" t="str">
        <f t="shared" si="14"/>
        <v/>
      </c>
      <c r="E490" t="str">
        <f t="shared" si="15"/>
        <v/>
      </c>
    </row>
    <row r="491" spans="2:5" x14ac:dyDescent="0.2">
      <c r="B491" s="2">
        <v>4970</v>
      </c>
      <c r="C491" t="s">
        <v>418</v>
      </c>
      <c r="D491" s="5" t="str">
        <f t="shared" si="14"/>
        <v/>
      </c>
      <c r="E491" t="str">
        <f t="shared" si="15"/>
        <v/>
      </c>
    </row>
    <row r="492" spans="2:5" x14ac:dyDescent="0.2">
      <c r="B492" s="2">
        <v>4980</v>
      </c>
      <c r="C492" t="s">
        <v>419</v>
      </c>
      <c r="D492" s="5" t="str">
        <f t="shared" si="14"/>
        <v/>
      </c>
      <c r="E492" t="str">
        <f t="shared" si="15"/>
        <v/>
      </c>
    </row>
    <row r="493" spans="2:5" x14ac:dyDescent="0.2">
      <c r="B493" s="2">
        <v>4990</v>
      </c>
      <c r="C493" t="s">
        <v>420</v>
      </c>
      <c r="D493" s="5" t="str">
        <f t="shared" si="14"/>
        <v>4550</v>
      </c>
      <c r="E493">
        <f t="shared" si="15"/>
        <v>0</v>
      </c>
    </row>
    <row r="494" spans="2:5" x14ac:dyDescent="0.2">
      <c r="B494" s="2">
        <v>5000</v>
      </c>
      <c r="C494" t="s">
        <v>421</v>
      </c>
      <c r="D494" s="5" t="str">
        <f t="shared" si="14"/>
        <v/>
      </c>
      <c r="E494" t="str">
        <f t="shared" si="15"/>
        <v/>
      </c>
    </row>
    <row r="495" spans="2:5" x14ac:dyDescent="0.2">
      <c r="B495" s="2">
        <v>5010</v>
      </c>
      <c r="C495" t="s">
        <v>422</v>
      </c>
      <c r="D495" s="5" t="str">
        <f t="shared" si="14"/>
        <v/>
      </c>
      <c r="E495" t="str">
        <f t="shared" si="15"/>
        <v/>
      </c>
    </row>
    <row r="496" spans="2:5" x14ac:dyDescent="0.2">
      <c r="B496" s="2">
        <v>5020</v>
      </c>
      <c r="C496" t="s">
        <v>423</v>
      </c>
      <c r="D496" s="5" t="str">
        <f t="shared" si="14"/>
        <v/>
      </c>
      <c r="E496" t="str">
        <f t="shared" si="15"/>
        <v/>
      </c>
    </row>
    <row r="497" spans="2:5" x14ac:dyDescent="0.2">
      <c r="B497" s="2">
        <v>5030</v>
      </c>
      <c r="C497" t="s">
        <v>424</v>
      </c>
      <c r="D497" s="5" t="str">
        <f t="shared" si="14"/>
        <v/>
      </c>
      <c r="E497" t="str">
        <f t="shared" si="15"/>
        <v/>
      </c>
    </row>
    <row r="498" spans="2:5" x14ac:dyDescent="0.2">
      <c r="B498" s="2">
        <v>5040</v>
      </c>
      <c r="C498" t="s">
        <v>425</v>
      </c>
      <c r="D498" s="5" t="str">
        <f t="shared" ref="D498:D536" si="16">IF(OR(ISNUMBER(FIND("GOTO ",C498)),ISNUMBER(FIND("THEN",C498))),IF(ISNUMBER(VALUE(TRIM(RIGHT(SUBSTITUTE(C498," ",REPT(" ",LEN(C498))),LEN(C498))))),TRIM(RIGHT(SUBSTITUTE(C498," ",REPT(" ",LEN(C498))),LEN(C498))),""),"")</f>
        <v/>
      </c>
      <c r="E498" t="str">
        <f t="shared" si="15"/>
        <v/>
      </c>
    </row>
    <row r="499" spans="2:5" x14ac:dyDescent="0.2">
      <c r="B499" s="2">
        <v>5050</v>
      </c>
      <c r="C499" t="s">
        <v>426</v>
      </c>
      <c r="D499" s="5" t="str">
        <f t="shared" si="16"/>
        <v/>
      </c>
      <c r="E499" t="str">
        <f t="shared" si="15"/>
        <v/>
      </c>
    </row>
    <row r="500" spans="2:5" x14ac:dyDescent="0.2">
      <c r="B500" s="2">
        <v>5060</v>
      </c>
      <c r="C500" t="s">
        <v>427</v>
      </c>
      <c r="D500" s="5" t="str">
        <f t="shared" si="16"/>
        <v/>
      </c>
      <c r="E500" t="str">
        <f t="shared" si="15"/>
        <v/>
      </c>
    </row>
    <row r="501" spans="2:5" x14ac:dyDescent="0.2">
      <c r="B501" s="2">
        <v>5070</v>
      </c>
      <c r="C501" t="s">
        <v>428</v>
      </c>
      <c r="D501" s="5" t="str">
        <f t="shared" si="16"/>
        <v/>
      </c>
      <c r="E501" t="str">
        <f t="shared" si="15"/>
        <v/>
      </c>
    </row>
    <row r="502" spans="2:5" x14ac:dyDescent="0.2">
      <c r="B502" s="2">
        <v>5080</v>
      </c>
      <c r="C502" t="s">
        <v>429</v>
      </c>
      <c r="D502" s="5" t="str">
        <f t="shared" si="16"/>
        <v/>
      </c>
      <c r="E502" t="str">
        <f t="shared" si="15"/>
        <v/>
      </c>
    </row>
    <row r="503" spans="2:5" x14ac:dyDescent="0.2">
      <c r="B503" s="2">
        <v>5090</v>
      </c>
      <c r="C503" t="s">
        <v>430</v>
      </c>
      <c r="D503" s="5" t="str">
        <f t="shared" si="16"/>
        <v/>
      </c>
      <c r="E503" t="str">
        <f t="shared" si="15"/>
        <v/>
      </c>
    </row>
    <row r="504" spans="2:5" x14ac:dyDescent="0.2">
      <c r="B504" s="2">
        <v>5100</v>
      </c>
      <c r="C504" t="s">
        <v>431</v>
      </c>
      <c r="D504" s="5" t="str">
        <f t="shared" si="16"/>
        <v/>
      </c>
      <c r="E504" t="str">
        <f t="shared" si="15"/>
        <v/>
      </c>
    </row>
    <row r="505" spans="2:5" x14ac:dyDescent="0.2">
      <c r="B505" s="2">
        <v>5110</v>
      </c>
      <c r="C505" t="s">
        <v>239</v>
      </c>
      <c r="D505" s="5" t="str">
        <f t="shared" si="16"/>
        <v/>
      </c>
      <c r="E505" t="str">
        <f t="shared" si="15"/>
        <v/>
      </c>
    </row>
    <row r="506" spans="2:5" x14ac:dyDescent="0.2">
      <c r="B506" s="2">
        <v>5120</v>
      </c>
      <c r="C506" t="s">
        <v>432</v>
      </c>
      <c r="D506" s="5" t="str">
        <f t="shared" si="16"/>
        <v/>
      </c>
      <c r="E506" t="str">
        <f t="shared" si="15"/>
        <v/>
      </c>
    </row>
    <row r="507" spans="2:5" x14ac:dyDescent="0.2">
      <c r="B507" s="2">
        <v>5130</v>
      </c>
      <c r="C507" t="s">
        <v>433</v>
      </c>
      <c r="D507" s="5" t="str">
        <f t="shared" si="16"/>
        <v/>
      </c>
      <c r="E507" t="str">
        <f t="shared" si="15"/>
        <v/>
      </c>
    </row>
    <row r="508" spans="2:5" x14ac:dyDescent="0.2">
      <c r="B508" s="2">
        <v>5140</v>
      </c>
      <c r="C508" t="s">
        <v>1</v>
      </c>
      <c r="D508" s="5" t="str">
        <f t="shared" si="16"/>
        <v/>
      </c>
      <c r="E508" t="str">
        <f t="shared" si="15"/>
        <v/>
      </c>
    </row>
    <row r="509" spans="2:5" x14ac:dyDescent="0.2">
      <c r="B509" s="2">
        <v>5150</v>
      </c>
      <c r="C509" t="s">
        <v>434</v>
      </c>
      <c r="D509" s="5" t="str">
        <f t="shared" si="16"/>
        <v>5190</v>
      </c>
      <c r="E509">
        <f t="shared" si="15"/>
        <v>0</v>
      </c>
    </row>
    <row r="510" spans="2:5" x14ac:dyDescent="0.2">
      <c r="B510" s="2">
        <v>5160</v>
      </c>
      <c r="C510" t="s">
        <v>435</v>
      </c>
      <c r="D510" s="5" t="str">
        <f t="shared" si="16"/>
        <v/>
      </c>
      <c r="E510" t="str">
        <f t="shared" si="15"/>
        <v/>
      </c>
    </row>
    <row r="511" spans="2:5" x14ac:dyDescent="0.2">
      <c r="B511" s="2">
        <v>5170</v>
      </c>
      <c r="C511" t="s">
        <v>436</v>
      </c>
      <c r="D511" s="5" t="str">
        <f t="shared" si="16"/>
        <v/>
      </c>
      <c r="E511" t="str">
        <f t="shared" si="15"/>
        <v/>
      </c>
    </row>
    <row r="512" spans="2:5" x14ac:dyDescent="0.2">
      <c r="B512" s="2">
        <v>5180</v>
      </c>
      <c r="C512" t="s">
        <v>437</v>
      </c>
      <c r="D512" s="5" t="str">
        <f t="shared" si="16"/>
        <v>5270</v>
      </c>
      <c r="E512">
        <f t="shared" si="15"/>
        <v>0</v>
      </c>
    </row>
    <row r="513" spans="2:5" x14ac:dyDescent="0.2">
      <c r="B513" s="2">
        <v>5190</v>
      </c>
      <c r="C513" t="s">
        <v>438</v>
      </c>
      <c r="D513" s="5" t="str">
        <f t="shared" si="16"/>
        <v>5230</v>
      </c>
      <c r="E513">
        <f t="shared" si="15"/>
        <v>0</v>
      </c>
    </row>
    <row r="514" spans="2:5" x14ac:dyDescent="0.2">
      <c r="B514" s="2">
        <v>5200</v>
      </c>
      <c r="C514" t="s">
        <v>439</v>
      </c>
      <c r="D514" s="5" t="str">
        <f t="shared" si="16"/>
        <v/>
      </c>
      <c r="E514" t="str">
        <f t="shared" si="15"/>
        <v/>
      </c>
    </row>
    <row r="515" spans="2:5" x14ac:dyDescent="0.2">
      <c r="B515" s="2">
        <v>5210</v>
      </c>
      <c r="C515" t="s">
        <v>440</v>
      </c>
      <c r="D515" s="5" t="str">
        <f t="shared" si="16"/>
        <v/>
      </c>
      <c r="E515" t="str">
        <f t="shared" ref="E515:E536" si="17">IFERROR(INDEX($A:$A,MATCH(_xlfn.NUMBERVALUE(D515),$B:$B,0)),"")</f>
        <v/>
      </c>
    </row>
    <row r="516" spans="2:5" x14ac:dyDescent="0.2">
      <c r="B516" s="2">
        <v>5220</v>
      </c>
      <c r="C516" t="s">
        <v>437</v>
      </c>
      <c r="D516" s="5" t="str">
        <f t="shared" si="16"/>
        <v>5270</v>
      </c>
      <c r="E516">
        <f t="shared" si="17"/>
        <v>0</v>
      </c>
    </row>
    <row r="517" spans="2:5" x14ac:dyDescent="0.2">
      <c r="B517" s="2">
        <v>5230</v>
      </c>
      <c r="C517" t="s">
        <v>441</v>
      </c>
      <c r="D517" s="5" t="str">
        <f t="shared" si="16"/>
        <v>5420</v>
      </c>
      <c r="E517">
        <f t="shared" si="17"/>
        <v>0</v>
      </c>
    </row>
    <row r="518" spans="2:5" x14ac:dyDescent="0.2">
      <c r="B518" s="2">
        <v>5240</v>
      </c>
      <c r="C518" t="s">
        <v>442</v>
      </c>
      <c r="D518" s="5" t="str">
        <f t="shared" si="16"/>
        <v/>
      </c>
      <c r="E518" t="str">
        <f t="shared" si="17"/>
        <v/>
      </c>
    </row>
    <row r="519" spans="2:5" x14ac:dyDescent="0.2">
      <c r="B519" s="2">
        <v>5250</v>
      </c>
      <c r="C519" t="s">
        <v>443</v>
      </c>
      <c r="D519" s="5" t="str">
        <f t="shared" si="16"/>
        <v/>
      </c>
      <c r="E519" t="str">
        <f t="shared" si="17"/>
        <v/>
      </c>
    </row>
    <row r="520" spans="2:5" x14ac:dyDescent="0.2">
      <c r="B520" s="2">
        <v>5260</v>
      </c>
      <c r="C520" t="s">
        <v>437</v>
      </c>
      <c r="D520" s="5" t="str">
        <f t="shared" si="16"/>
        <v>5270</v>
      </c>
      <c r="E520">
        <f t="shared" si="17"/>
        <v>0</v>
      </c>
    </row>
    <row r="521" spans="2:5" x14ac:dyDescent="0.2">
      <c r="B521" s="2">
        <v>5270</v>
      </c>
      <c r="C521" t="s">
        <v>125</v>
      </c>
      <c r="D521" s="5" t="str">
        <f t="shared" si="16"/>
        <v/>
      </c>
      <c r="E521" t="str">
        <f t="shared" si="17"/>
        <v/>
      </c>
    </row>
    <row r="522" spans="2:5" x14ac:dyDescent="0.2">
      <c r="B522" s="2">
        <v>5280</v>
      </c>
      <c r="C522" t="s">
        <v>444</v>
      </c>
      <c r="D522" s="5" t="str">
        <f t="shared" si="16"/>
        <v>5310</v>
      </c>
      <c r="E522">
        <f t="shared" si="17"/>
        <v>0</v>
      </c>
    </row>
    <row r="523" spans="2:5" x14ac:dyDescent="0.2">
      <c r="B523" s="2">
        <v>5290</v>
      </c>
      <c r="C523" t="s">
        <v>1</v>
      </c>
      <c r="D523" s="5" t="str">
        <f t="shared" si="16"/>
        <v/>
      </c>
      <c r="E523" t="str">
        <f t="shared" si="17"/>
        <v/>
      </c>
    </row>
    <row r="524" spans="2:5" x14ac:dyDescent="0.2">
      <c r="B524" s="2">
        <v>5300</v>
      </c>
      <c r="C524" t="s">
        <v>11</v>
      </c>
      <c r="D524" s="5" t="str">
        <f t="shared" si="16"/>
        <v/>
      </c>
      <c r="E524" t="str">
        <f t="shared" si="17"/>
        <v/>
      </c>
    </row>
    <row r="525" spans="2:5" x14ac:dyDescent="0.2">
      <c r="B525" s="2">
        <v>5310</v>
      </c>
      <c r="C525" t="s">
        <v>445</v>
      </c>
      <c r="D525" s="5" t="str">
        <f t="shared" si="16"/>
        <v>5330</v>
      </c>
      <c r="E525">
        <f t="shared" si="17"/>
        <v>0</v>
      </c>
    </row>
    <row r="526" spans="2:5" x14ac:dyDescent="0.2">
      <c r="B526" s="2">
        <v>5320</v>
      </c>
      <c r="C526" t="s">
        <v>446</v>
      </c>
      <c r="D526" s="5" t="str">
        <f t="shared" si="16"/>
        <v>5290</v>
      </c>
      <c r="E526">
        <f t="shared" si="17"/>
        <v>0</v>
      </c>
    </row>
    <row r="527" spans="2:5" x14ac:dyDescent="0.2">
      <c r="B527" s="2">
        <v>5330</v>
      </c>
      <c r="C527" t="s">
        <v>447</v>
      </c>
      <c r="D527" s="5" t="str">
        <f t="shared" si="16"/>
        <v/>
      </c>
      <c r="E527" t="str">
        <f t="shared" si="17"/>
        <v/>
      </c>
    </row>
    <row r="528" spans="2:5" x14ac:dyDescent="0.2">
      <c r="B528" s="2">
        <v>5340</v>
      </c>
      <c r="C528" t="s">
        <v>448</v>
      </c>
      <c r="D528" s="5" t="str">
        <f t="shared" si="16"/>
        <v>5400</v>
      </c>
      <c r="E528">
        <f t="shared" si="17"/>
        <v>0</v>
      </c>
    </row>
    <row r="529" spans="2:5" x14ac:dyDescent="0.2">
      <c r="B529" s="2">
        <v>5350</v>
      </c>
      <c r="C529" t="s">
        <v>449</v>
      </c>
      <c r="D529" s="5" t="str">
        <f t="shared" si="16"/>
        <v/>
      </c>
      <c r="E529" t="str">
        <f t="shared" si="17"/>
        <v/>
      </c>
    </row>
    <row r="530" spans="2:5" x14ac:dyDescent="0.2">
      <c r="B530" s="2">
        <v>5360</v>
      </c>
      <c r="C530" t="s">
        <v>448</v>
      </c>
      <c r="D530" s="5" t="str">
        <f t="shared" si="16"/>
        <v>5400</v>
      </c>
      <c r="E530">
        <f t="shared" si="17"/>
        <v>0</v>
      </c>
    </row>
    <row r="531" spans="2:5" x14ac:dyDescent="0.2">
      <c r="B531" s="2">
        <v>5370</v>
      </c>
      <c r="C531" t="s">
        <v>450</v>
      </c>
      <c r="D531" s="5" t="str">
        <f t="shared" si="16"/>
        <v/>
      </c>
      <c r="E531" t="str">
        <f t="shared" si="17"/>
        <v/>
      </c>
    </row>
    <row r="532" spans="2:5" x14ac:dyDescent="0.2">
      <c r="B532" s="2">
        <v>5380</v>
      </c>
      <c r="C532" t="s">
        <v>448</v>
      </c>
      <c r="D532" s="5" t="str">
        <f t="shared" si="16"/>
        <v>5400</v>
      </c>
      <c r="E532">
        <f t="shared" si="17"/>
        <v>0</v>
      </c>
    </row>
    <row r="533" spans="2:5" x14ac:dyDescent="0.2">
      <c r="B533" s="2">
        <v>5390</v>
      </c>
      <c r="C533" t="s">
        <v>451</v>
      </c>
      <c r="D533" s="5" t="str">
        <f t="shared" si="16"/>
        <v/>
      </c>
      <c r="E533" t="str">
        <f t="shared" si="17"/>
        <v/>
      </c>
    </row>
    <row r="534" spans="2:5" x14ac:dyDescent="0.2">
      <c r="B534" s="2">
        <v>5400</v>
      </c>
      <c r="C534" t="s">
        <v>452</v>
      </c>
      <c r="D534" s="5" t="str">
        <f t="shared" si="16"/>
        <v>2480</v>
      </c>
      <c r="E534">
        <f t="shared" si="17"/>
        <v>0</v>
      </c>
    </row>
    <row r="535" spans="2:5" x14ac:dyDescent="0.2">
      <c r="B535" s="2">
        <v>5410</v>
      </c>
      <c r="C535" t="s">
        <v>453</v>
      </c>
      <c r="D535" s="5" t="str">
        <f t="shared" si="16"/>
        <v>2480</v>
      </c>
      <c r="E535">
        <f t="shared" si="17"/>
        <v>0</v>
      </c>
    </row>
    <row r="536" spans="2:5" x14ac:dyDescent="0.2">
      <c r="B536" s="2">
        <v>5420</v>
      </c>
      <c r="C536" t="s">
        <v>454</v>
      </c>
      <c r="D536" s="5" t="str">
        <f t="shared" si="16"/>
        <v>2480</v>
      </c>
      <c r="E536">
        <f t="shared" si="17"/>
        <v>0</v>
      </c>
    </row>
  </sheetData>
  <conditionalFormatting sqref="D50:D536">
    <cfRule type="notContainsBlanks" dxfId="1" priority="4">
      <formula>LEN(TRIM(D50))&gt;0</formula>
    </cfRule>
  </conditionalFormatting>
  <conditionalFormatting sqref="D2:D49">
    <cfRule type="notContainsBlanks" dxfId="0" priority="1">
      <formula>LEN(TRIM(D2))&gt;0</formula>
    </cfRule>
  </conditionalFormatting>
  <pageMargins left="0.7" right="0.7" top="0.75" bottom="0.75" header="0.3" footer="0.3"/>
  <pageSetup scale="1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REFACTORED</vt:lpstr>
      <vt:lpstr>ORIGINAL</vt:lpstr>
      <vt:lpstr>ORIGINAL!Print_Area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2023-05-10T21:24:01Z</cp:lastPrinted>
  <dcterms:created xsi:type="dcterms:W3CDTF">2023-05-10T14:02:20Z</dcterms:created>
  <dcterms:modified xsi:type="dcterms:W3CDTF">2023-05-24T14:30:09Z</dcterms:modified>
</cp:coreProperties>
</file>