
<file path=[Content_Types].xml><?xml version="1.0" encoding="utf-8"?>
<Types xmlns="http://schemas.openxmlformats.org/package/2006/content-types">
  <Default Extension="bin" ContentType="application/vnd.openxmlformats-officedocument.spreadsheetml.customProperty"/>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ederi\Downloads\"/>
    </mc:Choice>
  </mc:AlternateContent>
  <xr:revisionPtr revIDLastSave="0" documentId="13_ncr:1_{CEDF46BD-D59A-4DD9-9EDD-CF8CA55A5A90}" xr6:coauthVersionLast="47" xr6:coauthVersionMax="47" xr10:uidLastSave="{00000000-0000-0000-0000-000000000000}"/>
  <bookViews>
    <workbookView xWindow="28680" yWindow="-120" windowWidth="29040" windowHeight="15720" activeTab="2" xr2:uid="{4C428EB2-375B-4EC3-BDFB-DFD9E2E6F69C}"/>
  </bookViews>
  <sheets>
    <sheet name="EJERCICIO" sheetId="1" r:id="rId1"/>
    <sheet name="RESUMEN" sheetId="7" r:id="rId2"/>
    <sheet name="Presentacion" sheetId="8" r:id="rId3"/>
    <sheet name="colaboradores" sheetId="2" r:id="rId4"/>
    <sheet name="Deptos" sheetId="3" r:id="rId5"/>
    <sheet name="Regiones" sheetId="4" r:id="rId6"/>
    <sheet name="Cargos" sheetId="5" r:id="rId7"/>
    <sheet name="Sueldos" sheetId="6" r:id="rId8"/>
  </sheets>
  <definedNames>
    <definedName name="_xlchart.v1.0" hidden="1">RESUMEN!$D$18:$D$32</definedName>
    <definedName name="_xlchart.v1.1" hidden="1">RESUMEN!$E$18:$E$32</definedName>
    <definedName name="_xlchart.v1.2" hidden="1">RESUMEN!$D$18:$D$32</definedName>
    <definedName name="_xlchart.v1.3" hidden="1">RESUMEN!$E$18:$E$32</definedName>
    <definedName name="_xlchart.v1.4" hidden="1">RESUMEN!$D$18:$D$32</definedName>
    <definedName name="_xlchart.v1.5" hidden="1">RESUMEN!$E$18:$E$32</definedName>
    <definedName name="_xlchart.v1.6" hidden="1">RESUMEN!$D$18:$D$32</definedName>
    <definedName name="_xlchart.v1.7" hidden="1">RESUMEN!$E$18:$E$32</definedName>
    <definedName name="_xlcn.WorksheetConnection_Ejercicio4.xlsxTable11" hidden="1">Table1[]</definedName>
    <definedName name="Slicer_DEPARTAMENTO">#N/A</definedName>
  </definedNames>
  <calcPr calcId="191029"/>
  <pivotCaches>
    <pivotCache cacheId="515" r:id="rId9"/>
    <pivotCache cacheId="518" r:id="rId10"/>
    <pivotCache cacheId="521" r:id="rId11"/>
    <pivotCache cacheId="524" r:id="rId12"/>
  </pivotCaches>
  <extLst>
    <ext xmlns:x14="http://schemas.microsoft.com/office/spreadsheetml/2009/9/main" uri="{876F7934-8845-4945-9796-88D515C7AA90}">
      <x14:pivotCaches>
        <pivotCache cacheId="260"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Ejercicio 4.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7" l="1"/>
  <c r="D29" i="7"/>
  <c r="D30" i="7"/>
  <c r="D31" i="7"/>
  <c r="D19" i="7"/>
  <c r="D20" i="7"/>
  <c r="D21" i="7"/>
  <c r="D22" i="7"/>
  <c r="D23" i="7"/>
  <c r="D24" i="7"/>
  <c r="D25" i="7"/>
  <c r="D26" i="7"/>
  <c r="D27" i="7"/>
  <c r="D28" i="7"/>
  <c r="D18" i="7"/>
  <c r="O7" i="8"/>
  <c r="E19" i="7"/>
  <c r="E27" i="7"/>
  <c r="E23" i="7"/>
  <c r="E32" i="7"/>
  <c r="E20" i="7"/>
  <c r="E28" i="7"/>
  <c r="E30" i="7"/>
  <c r="E31" i="7"/>
  <c r="E21" i="7"/>
  <c r="E29" i="7"/>
  <c r="E22" i="7"/>
  <c r="E24" i="7"/>
  <c r="E25" i="7"/>
  <c r="E26" i="7"/>
  <c r="E18" i="7"/>
  <c r="E12" i="7"/>
  <c r="E14" i="7"/>
  <c r="E13" i="7"/>
  <c r="E11" i="7"/>
  <c r="E3" i="7"/>
  <c r="E4" i="7"/>
  <c r="E5" i="7"/>
  <c r="E6" i="7"/>
  <c r="E2" i="7"/>
  <c r="J2" i="7" l="1"/>
  <c r="H2"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11AA4E-A9BC-4FA3-8C79-8951B8630327}"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8C56941E-1B92-4A0D-A8DB-5B60F8D7EBF2}" name="WorksheetConnection_Ejercicio 4.xlsx!Table1" type="102" refreshedVersion="7" minRefreshableVersion="5">
    <extLst>
      <ext xmlns:x15="http://schemas.microsoft.com/office/spreadsheetml/2010/11/main" uri="{DE250136-89BD-433C-8126-D09CA5730AF9}">
        <x15:connection id="Table1">
          <x15:rangePr sourceName="_xlcn.WorksheetConnection_Ejercicio4.xlsxTable11"/>
        </x15:connection>
      </ext>
    </extLst>
  </connection>
</connections>
</file>

<file path=xl/sharedStrings.xml><?xml version="1.0" encoding="utf-8"?>
<sst xmlns="http://schemas.openxmlformats.org/spreadsheetml/2006/main" count="1313" uniqueCount="546">
  <si>
    <t>001</t>
  </si>
  <si>
    <t>Abel Aldana</t>
  </si>
  <si>
    <t>CM01</t>
  </si>
  <si>
    <t>Ejecutivo de ventas</t>
  </si>
  <si>
    <t>Norte</t>
  </si>
  <si>
    <t>002</t>
  </si>
  <si>
    <t>Adela Gramajo</t>
  </si>
  <si>
    <t>CM02</t>
  </si>
  <si>
    <t>Ejecutivo de cuentas</t>
  </si>
  <si>
    <t>003</t>
  </si>
  <si>
    <t>Adolfo Arrecis</t>
  </si>
  <si>
    <t>MA01</t>
  </si>
  <si>
    <t>Asistente</t>
  </si>
  <si>
    <t>004</t>
  </si>
  <si>
    <t>Adolfo Alvarez</t>
  </si>
  <si>
    <t>CM03</t>
  </si>
  <si>
    <t>Supervisor de Ventas</t>
  </si>
  <si>
    <t>005</t>
  </si>
  <si>
    <t>Agustín Luis</t>
  </si>
  <si>
    <t>CM04</t>
  </si>
  <si>
    <t>Gerente de Ventas</t>
  </si>
  <si>
    <t>006</t>
  </si>
  <si>
    <t>Alejandro Pérez</t>
  </si>
  <si>
    <t>Sur</t>
  </si>
  <si>
    <t>007</t>
  </si>
  <si>
    <t>Alejandro Ovalle</t>
  </si>
  <si>
    <t>CO01</t>
  </si>
  <si>
    <t>Contador Jr.</t>
  </si>
  <si>
    <t>008</t>
  </si>
  <si>
    <t>Amalia Chávez</t>
  </si>
  <si>
    <t>MA02</t>
  </si>
  <si>
    <t>Ilustrador</t>
  </si>
  <si>
    <t>009</t>
  </si>
  <si>
    <t>Amanda Alvarez</t>
  </si>
  <si>
    <t>MA03</t>
  </si>
  <si>
    <t>Jefe de Producto</t>
  </si>
  <si>
    <t>010</t>
  </si>
  <si>
    <t>América Oscal</t>
  </si>
  <si>
    <t>AD01</t>
  </si>
  <si>
    <t>011</t>
  </si>
  <si>
    <t>Amilcar Samayoa</t>
  </si>
  <si>
    <t>MA04</t>
  </si>
  <si>
    <t>Director de Marketing</t>
  </si>
  <si>
    <t>012</t>
  </si>
  <si>
    <t>Ana Armira</t>
  </si>
  <si>
    <t>AD02</t>
  </si>
  <si>
    <t>Analista</t>
  </si>
  <si>
    <t>013</t>
  </si>
  <si>
    <t>Ana Leiva</t>
  </si>
  <si>
    <t>AD03</t>
  </si>
  <si>
    <t>Recepcionista</t>
  </si>
  <si>
    <t>014</t>
  </si>
  <si>
    <t>Andrés Gómez</t>
  </si>
  <si>
    <t>015</t>
  </si>
  <si>
    <t>Angelino Soto</t>
  </si>
  <si>
    <t>CO02</t>
  </si>
  <si>
    <t>Contador Sr.</t>
  </si>
  <si>
    <t>016</t>
  </si>
  <si>
    <t>Byron Estrada</t>
  </si>
  <si>
    <t>AD04</t>
  </si>
  <si>
    <t>Gerente de Administracin</t>
  </si>
  <si>
    <t>017</t>
  </si>
  <si>
    <t>Carlos Acosta</t>
  </si>
  <si>
    <t>OP01</t>
  </si>
  <si>
    <t>Ayudante General</t>
  </si>
  <si>
    <t>018</t>
  </si>
  <si>
    <t>Carmen Arias</t>
  </si>
  <si>
    <t>019</t>
  </si>
  <si>
    <t>Catalino López</t>
  </si>
  <si>
    <t>020</t>
  </si>
  <si>
    <t>Cecilia Rangel</t>
  </si>
  <si>
    <t>CO03</t>
  </si>
  <si>
    <t>Supervisor de Contabilidad</t>
  </si>
  <si>
    <t>021</t>
  </si>
  <si>
    <t>Ceferina Asturias</t>
  </si>
  <si>
    <t>CO04</t>
  </si>
  <si>
    <t>Gerente de Contabilidad</t>
  </si>
  <si>
    <t>022</t>
  </si>
  <si>
    <t>César Ambrosio</t>
  </si>
  <si>
    <t>023</t>
  </si>
  <si>
    <t>César Valenzuela</t>
  </si>
  <si>
    <t>OP02</t>
  </si>
  <si>
    <t>Mecanico</t>
  </si>
  <si>
    <t>024</t>
  </si>
  <si>
    <t>Cesar Gonzalez</t>
  </si>
  <si>
    <t>OP03</t>
  </si>
  <si>
    <t>Especialista Mecanico</t>
  </si>
  <si>
    <t>025</t>
  </si>
  <si>
    <t>Cinthia Piox</t>
  </si>
  <si>
    <t>026</t>
  </si>
  <si>
    <t>Clara Mendoza</t>
  </si>
  <si>
    <t>027</t>
  </si>
  <si>
    <t>Claudia Reynoso</t>
  </si>
  <si>
    <t>028</t>
  </si>
  <si>
    <t>Clodoveo Chajón</t>
  </si>
  <si>
    <t>OP04</t>
  </si>
  <si>
    <t>Director de Operaciones</t>
  </si>
  <si>
    <t>029</t>
  </si>
  <si>
    <t>Cristian Pérez</t>
  </si>
  <si>
    <t>030</t>
  </si>
  <si>
    <t>Danilo Arias</t>
  </si>
  <si>
    <t>031</t>
  </si>
  <si>
    <t>Dante Batres</t>
  </si>
  <si>
    <t>032</t>
  </si>
  <si>
    <t>Delia Torres</t>
  </si>
  <si>
    <t>033</t>
  </si>
  <si>
    <t>Dennis Reyes</t>
  </si>
  <si>
    <t>034</t>
  </si>
  <si>
    <t>Domingo Garcia</t>
  </si>
  <si>
    <t>035</t>
  </si>
  <si>
    <t>Dora Sánchez</t>
  </si>
  <si>
    <t>036</t>
  </si>
  <si>
    <t>Dora Gil</t>
  </si>
  <si>
    <t>037</t>
  </si>
  <si>
    <t>Edgar Flores</t>
  </si>
  <si>
    <t>038</t>
  </si>
  <si>
    <t>Edgar Equite</t>
  </si>
  <si>
    <t>039</t>
  </si>
  <si>
    <t>Edmundo Mazariegos</t>
  </si>
  <si>
    <t>040</t>
  </si>
  <si>
    <t>Edna Herrera</t>
  </si>
  <si>
    <t>Centro</t>
  </si>
  <si>
    <t>041</t>
  </si>
  <si>
    <t>Eduardo Ba</t>
  </si>
  <si>
    <t>042</t>
  </si>
  <si>
    <t>Edvin Orellana</t>
  </si>
  <si>
    <t>043</t>
  </si>
  <si>
    <t>Edwin Hernandez</t>
  </si>
  <si>
    <t>044</t>
  </si>
  <si>
    <t>Edwin Garcia</t>
  </si>
  <si>
    <t>045</t>
  </si>
  <si>
    <t>Edwin Santos</t>
  </si>
  <si>
    <t>046</t>
  </si>
  <si>
    <t>Efrain Choc</t>
  </si>
  <si>
    <t>047</t>
  </si>
  <si>
    <t>Elder Santos</t>
  </si>
  <si>
    <t>048</t>
  </si>
  <si>
    <t>Elmer Escobar</t>
  </si>
  <si>
    <t>049</t>
  </si>
  <si>
    <t>Elsa Padilla</t>
  </si>
  <si>
    <t>050</t>
  </si>
  <si>
    <t>Elsa Mijangos</t>
  </si>
  <si>
    <t>051</t>
  </si>
  <si>
    <t>Emigdio Siliezar</t>
  </si>
  <si>
    <t>052</t>
  </si>
  <si>
    <t>Erick España</t>
  </si>
  <si>
    <t>Este</t>
  </si>
  <si>
    <t>053</t>
  </si>
  <si>
    <t>Erick Carrera</t>
  </si>
  <si>
    <t>054</t>
  </si>
  <si>
    <t>Erik Bolaños</t>
  </si>
  <si>
    <t>055</t>
  </si>
  <si>
    <t>Erwin Avila</t>
  </si>
  <si>
    <t>056</t>
  </si>
  <si>
    <t>Estela Sarceño</t>
  </si>
  <si>
    <t>057</t>
  </si>
  <si>
    <t>Estuardo Garcia</t>
  </si>
  <si>
    <t>058</t>
  </si>
  <si>
    <t>Eva Bernal</t>
  </si>
  <si>
    <t>059</t>
  </si>
  <si>
    <t>Faustino Pirír</t>
  </si>
  <si>
    <t>060</t>
  </si>
  <si>
    <t>Felipe Aliñado</t>
  </si>
  <si>
    <t>061</t>
  </si>
  <si>
    <t>Fidel Lopez</t>
  </si>
  <si>
    <t>062</t>
  </si>
  <si>
    <t>Francisco Concuan</t>
  </si>
  <si>
    <t>063</t>
  </si>
  <si>
    <t>Francisco Pérez</t>
  </si>
  <si>
    <t>064</t>
  </si>
  <si>
    <t>Fredy Gramajo</t>
  </si>
  <si>
    <t>065</t>
  </si>
  <si>
    <t>Geovanny Urrutia</t>
  </si>
  <si>
    <t>066</t>
  </si>
  <si>
    <t>Gerardo Reyes</t>
  </si>
  <si>
    <t>067</t>
  </si>
  <si>
    <t>Gerardo Quiñonez</t>
  </si>
  <si>
    <t>068</t>
  </si>
  <si>
    <t>Gilberto López</t>
  </si>
  <si>
    <t>069</t>
  </si>
  <si>
    <t>Gilda Argueta</t>
  </si>
  <si>
    <t>070</t>
  </si>
  <si>
    <t>Gladys Hidalgo</t>
  </si>
  <si>
    <t>071</t>
  </si>
  <si>
    <t>Gustavo Baeza</t>
  </si>
  <si>
    <t>072</t>
  </si>
  <si>
    <t>Heberto Alegre</t>
  </si>
  <si>
    <t>073</t>
  </si>
  <si>
    <t>Héctor Dávila</t>
  </si>
  <si>
    <t>074</t>
  </si>
  <si>
    <t>Héctor Patzán</t>
  </si>
  <si>
    <t>075</t>
  </si>
  <si>
    <t>Hector Valdes</t>
  </si>
  <si>
    <t>076</t>
  </si>
  <si>
    <t>Henry Pérez</t>
  </si>
  <si>
    <t>077</t>
  </si>
  <si>
    <t>Hipolito Nájera</t>
  </si>
  <si>
    <t>078</t>
  </si>
  <si>
    <t>Ileana Muñoz</t>
  </si>
  <si>
    <t>079</t>
  </si>
  <si>
    <t>Ingrid Rodriguez</t>
  </si>
  <si>
    <t>080</t>
  </si>
  <si>
    <t>Ivan Castillo</t>
  </si>
  <si>
    <t>081</t>
  </si>
  <si>
    <t>Jimmy Chajon</t>
  </si>
  <si>
    <t>082</t>
  </si>
  <si>
    <t>Jorge Cadenas</t>
  </si>
  <si>
    <t>083</t>
  </si>
  <si>
    <t>Jorge Pazos</t>
  </si>
  <si>
    <t>084</t>
  </si>
  <si>
    <t>Jorge Marroquín</t>
  </si>
  <si>
    <t>085</t>
  </si>
  <si>
    <t>Jorge López</t>
  </si>
  <si>
    <t>086</t>
  </si>
  <si>
    <t>José Tunche</t>
  </si>
  <si>
    <t>087</t>
  </si>
  <si>
    <t>Jose Romero</t>
  </si>
  <si>
    <t>088</t>
  </si>
  <si>
    <t>José Chonay</t>
  </si>
  <si>
    <t>089</t>
  </si>
  <si>
    <t>Jose Fuentes</t>
  </si>
  <si>
    <t>090</t>
  </si>
  <si>
    <t>José Ovando</t>
  </si>
  <si>
    <t>091</t>
  </si>
  <si>
    <t>José Ramírez</t>
  </si>
  <si>
    <t>092</t>
  </si>
  <si>
    <t>José Reyes</t>
  </si>
  <si>
    <t>093</t>
  </si>
  <si>
    <t>José López</t>
  </si>
  <si>
    <t>094</t>
  </si>
  <si>
    <t>José Chávez</t>
  </si>
  <si>
    <t>095</t>
  </si>
  <si>
    <t>Jose Tunche</t>
  </si>
  <si>
    <t>096</t>
  </si>
  <si>
    <t>José Vega</t>
  </si>
  <si>
    <t>097</t>
  </si>
  <si>
    <t>Josefa Martinez</t>
  </si>
  <si>
    <t>098</t>
  </si>
  <si>
    <t>Josue Miranda</t>
  </si>
  <si>
    <t>099</t>
  </si>
  <si>
    <t>Juan Simaj</t>
  </si>
  <si>
    <t>100</t>
  </si>
  <si>
    <t>CORRELATIVO</t>
  </si>
  <si>
    <t>COLABORADOR</t>
  </si>
  <si>
    <t>CARGO</t>
  </si>
  <si>
    <t>REGION</t>
  </si>
  <si>
    <t>SALARIO</t>
  </si>
  <si>
    <t>Correlativo</t>
  </si>
  <si>
    <t>1er Nombre</t>
  </si>
  <si>
    <t>2do Nombre</t>
  </si>
  <si>
    <t>1er Apellido</t>
  </si>
  <si>
    <t>2do Apellido</t>
  </si>
  <si>
    <t>Nombre Simple</t>
  </si>
  <si>
    <t>Abel</t>
  </si>
  <si>
    <t>Isaias</t>
  </si>
  <si>
    <t>Aldana</t>
  </si>
  <si>
    <t>Tecún</t>
  </si>
  <si>
    <t>Adela</t>
  </si>
  <si>
    <t>Beatriz</t>
  </si>
  <si>
    <t>Gramajo</t>
  </si>
  <si>
    <t>Sagastume</t>
  </si>
  <si>
    <t>Adolfo</t>
  </si>
  <si>
    <t>Antonio</t>
  </si>
  <si>
    <t>Arrecis</t>
  </si>
  <si>
    <t>Concuan</t>
  </si>
  <si>
    <t>Orlando</t>
  </si>
  <si>
    <t>Alvarez</t>
  </si>
  <si>
    <t>Rosales</t>
  </si>
  <si>
    <t>Agustín</t>
  </si>
  <si>
    <t>Depaz</t>
  </si>
  <si>
    <t>Luis</t>
  </si>
  <si>
    <t>Alejandro</t>
  </si>
  <si>
    <t>Rivera</t>
  </si>
  <si>
    <t>Pérez</t>
  </si>
  <si>
    <t>Ovalle</t>
  </si>
  <si>
    <t>Amalia</t>
  </si>
  <si>
    <t>Chá</t>
  </si>
  <si>
    <t>Chávez</t>
  </si>
  <si>
    <t>Amanda</t>
  </si>
  <si>
    <t>América</t>
  </si>
  <si>
    <t>Noemí</t>
  </si>
  <si>
    <t>Oscal</t>
  </si>
  <si>
    <t>Paz</t>
  </si>
  <si>
    <t>Amilcar</t>
  </si>
  <si>
    <t>Augusto</t>
  </si>
  <si>
    <t>Samayoa</t>
  </si>
  <si>
    <t>Eguizabal</t>
  </si>
  <si>
    <t>Ana</t>
  </si>
  <si>
    <t>Francisca</t>
  </si>
  <si>
    <t>Armira</t>
  </si>
  <si>
    <t>Carreto</t>
  </si>
  <si>
    <t>Lucia</t>
  </si>
  <si>
    <t>Leiva</t>
  </si>
  <si>
    <t>García</t>
  </si>
  <si>
    <t>Andrés</t>
  </si>
  <si>
    <t>Noé</t>
  </si>
  <si>
    <t>Gómez</t>
  </si>
  <si>
    <t>Hernández</t>
  </si>
  <si>
    <t>Angelino</t>
  </si>
  <si>
    <t>López</t>
  </si>
  <si>
    <t>Soto</t>
  </si>
  <si>
    <t>Byron</t>
  </si>
  <si>
    <t>Aroldo</t>
  </si>
  <si>
    <t>Estrada</t>
  </si>
  <si>
    <t>Rodriguez</t>
  </si>
  <si>
    <t>Carlos</t>
  </si>
  <si>
    <t>Horacio</t>
  </si>
  <si>
    <t>Acosta</t>
  </si>
  <si>
    <t>Ruano</t>
  </si>
  <si>
    <t>Carmen</t>
  </si>
  <si>
    <t>Enrique</t>
  </si>
  <si>
    <t>Arias</t>
  </si>
  <si>
    <t>Catalino</t>
  </si>
  <si>
    <t>Chinchilla</t>
  </si>
  <si>
    <t>Cecilia</t>
  </si>
  <si>
    <t>Isabel</t>
  </si>
  <si>
    <t>Rangel</t>
  </si>
  <si>
    <t>Ceferina</t>
  </si>
  <si>
    <t>Aliñado</t>
  </si>
  <si>
    <t>Asturias</t>
  </si>
  <si>
    <t>César</t>
  </si>
  <si>
    <t>Ambrosio</t>
  </si>
  <si>
    <t>Valenzuela</t>
  </si>
  <si>
    <t>Alfaro</t>
  </si>
  <si>
    <t>Cesar</t>
  </si>
  <si>
    <t>Gonzalez</t>
  </si>
  <si>
    <t>Ixcolin</t>
  </si>
  <si>
    <t>Cinthia</t>
  </si>
  <si>
    <t>Vaneza</t>
  </si>
  <si>
    <t>Piox</t>
  </si>
  <si>
    <t>Caballeros</t>
  </si>
  <si>
    <t>Clara</t>
  </si>
  <si>
    <t>Everilda</t>
  </si>
  <si>
    <t>Mendoza</t>
  </si>
  <si>
    <t>Francisco</t>
  </si>
  <si>
    <t>Claudia</t>
  </si>
  <si>
    <t>Patricia</t>
  </si>
  <si>
    <t>Reynoso</t>
  </si>
  <si>
    <t>Tecun</t>
  </si>
  <si>
    <t>Clodoveo</t>
  </si>
  <si>
    <t>Nájera</t>
  </si>
  <si>
    <t>Chajón</t>
  </si>
  <si>
    <t>Cristian</t>
  </si>
  <si>
    <t>Yovani</t>
  </si>
  <si>
    <t>Guevara</t>
  </si>
  <si>
    <t>Danilo</t>
  </si>
  <si>
    <t>Samuel</t>
  </si>
  <si>
    <t>Dante</t>
  </si>
  <si>
    <t>flaminio</t>
  </si>
  <si>
    <t>Batres</t>
  </si>
  <si>
    <t>Delia</t>
  </si>
  <si>
    <t>Johana</t>
  </si>
  <si>
    <t>Torres</t>
  </si>
  <si>
    <t>Garcia</t>
  </si>
  <si>
    <t>Dennis</t>
  </si>
  <si>
    <t>Abraham</t>
  </si>
  <si>
    <t>Reyes</t>
  </si>
  <si>
    <t>Ochoa</t>
  </si>
  <si>
    <t>Domingo</t>
  </si>
  <si>
    <t>Cobo</t>
  </si>
  <si>
    <t>Dora</t>
  </si>
  <si>
    <t>Sánchez</t>
  </si>
  <si>
    <t>Andreina</t>
  </si>
  <si>
    <t>Gil</t>
  </si>
  <si>
    <t>Cuyun</t>
  </si>
  <si>
    <t>Edgar</t>
  </si>
  <si>
    <t>Mardoqueo</t>
  </si>
  <si>
    <t>Flores</t>
  </si>
  <si>
    <t>Solares</t>
  </si>
  <si>
    <t>Rolando</t>
  </si>
  <si>
    <t>Equite</t>
  </si>
  <si>
    <t>Fuentes</t>
  </si>
  <si>
    <t>Edmundo</t>
  </si>
  <si>
    <t>Mazariegos</t>
  </si>
  <si>
    <t>Edna</t>
  </si>
  <si>
    <t>Indira</t>
  </si>
  <si>
    <t>Herrera</t>
  </si>
  <si>
    <t>Escobar</t>
  </si>
  <si>
    <t>Eduardo</t>
  </si>
  <si>
    <t>Tiul</t>
  </si>
  <si>
    <t>Ba</t>
  </si>
  <si>
    <t>Edvin</t>
  </si>
  <si>
    <t>Orellana</t>
  </si>
  <si>
    <t>Ortíz</t>
  </si>
  <si>
    <t>Edwin</t>
  </si>
  <si>
    <t>Geovanny</t>
  </si>
  <si>
    <t>Hernandez</t>
  </si>
  <si>
    <t>Molina</t>
  </si>
  <si>
    <t>Manfredo</t>
  </si>
  <si>
    <t>Morales</t>
  </si>
  <si>
    <t>Raul</t>
  </si>
  <si>
    <t>Santos</t>
  </si>
  <si>
    <t>Efrain</t>
  </si>
  <si>
    <t>Paná</t>
  </si>
  <si>
    <t>Choc</t>
  </si>
  <si>
    <t>Elder</t>
  </si>
  <si>
    <t>Adonias</t>
  </si>
  <si>
    <t>Elmer</t>
  </si>
  <si>
    <t>Joel</t>
  </si>
  <si>
    <t>Castillo</t>
  </si>
  <si>
    <t>Elsa</t>
  </si>
  <si>
    <t>Marilu</t>
  </si>
  <si>
    <t>Padilla</t>
  </si>
  <si>
    <t>Yolanda</t>
  </si>
  <si>
    <t>Mijangos</t>
  </si>
  <si>
    <t>Calderón</t>
  </si>
  <si>
    <t>Emigdio</t>
  </si>
  <si>
    <t>Siliezar</t>
  </si>
  <si>
    <t>Erick</t>
  </si>
  <si>
    <t>España</t>
  </si>
  <si>
    <t>Carrera</t>
  </si>
  <si>
    <t>Quiñonez</t>
  </si>
  <si>
    <t>Erik</t>
  </si>
  <si>
    <t>Manuel</t>
  </si>
  <si>
    <t>Bolaños</t>
  </si>
  <si>
    <t>Erwin</t>
  </si>
  <si>
    <t>Joél</t>
  </si>
  <si>
    <t>Avila</t>
  </si>
  <si>
    <t>Solis</t>
  </si>
  <si>
    <t>Estela</t>
  </si>
  <si>
    <t>Sarceño</t>
  </si>
  <si>
    <t>Estuardo</t>
  </si>
  <si>
    <t>Rodrigo</t>
  </si>
  <si>
    <t>Eva</t>
  </si>
  <si>
    <t>Maria</t>
  </si>
  <si>
    <t>Bernal</t>
  </si>
  <si>
    <t>Villalta</t>
  </si>
  <si>
    <t>Faustino</t>
  </si>
  <si>
    <t>Ixcajoc</t>
  </si>
  <si>
    <t>Pirír</t>
  </si>
  <si>
    <t>Felipe</t>
  </si>
  <si>
    <t>Santiago</t>
  </si>
  <si>
    <t>Fidel</t>
  </si>
  <si>
    <t>Velasquez</t>
  </si>
  <si>
    <t>Lopez</t>
  </si>
  <si>
    <t>Velásquez</t>
  </si>
  <si>
    <t>Armando</t>
  </si>
  <si>
    <t>Fredy</t>
  </si>
  <si>
    <t>Haroldo</t>
  </si>
  <si>
    <t>Urrutia</t>
  </si>
  <si>
    <t>Cárcamo</t>
  </si>
  <si>
    <t>Gerardo</t>
  </si>
  <si>
    <t>Aguilar</t>
  </si>
  <si>
    <t>Osvely</t>
  </si>
  <si>
    <t>Berganza</t>
  </si>
  <si>
    <t>Gilberto</t>
  </si>
  <si>
    <t>Gilda</t>
  </si>
  <si>
    <t>Maribel</t>
  </si>
  <si>
    <t>Argueta</t>
  </si>
  <si>
    <t>Arana</t>
  </si>
  <si>
    <t>Gladys</t>
  </si>
  <si>
    <t>Porfiria</t>
  </si>
  <si>
    <t>Hidalgo</t>
  </si>
  <si>
    <t>Gustavo</t>
  </si>
  <si>
    <t>Leonel</t>
  </si>
  <si>
    <t>Baeza</t>
  </si>
  <si>
    <t>Larios</t>
  </si>
  <si>
    <t>Heberto</t>
  </si>
  <si>
    <t>José</t>
  </si>
  <si>
    <t>Alegre</t>
  </si>
  <si>
    <t>Ordoñez</t>
  </si>
  <si>
    <t>Héctor</t>
  </si>
  <si>
    <t>Alfredo</t>
  </si>
  <si>
    <t>Dávila</t>
  </si>
  <si>
    <t>Romero</t>
  </si>
  <si>
    <t>Patzán</t>
  </si>
  <si>
    <t>Cun</t>
  </si>
  <si>
    <t>Hector</t>
  </si>
  <si>
    <t>Conrado</t>
  </si>
  <si>
    <t>Valdes</t>
  </si>
  <si>
    <t>Marckwordt</t>
  </si>
  <si>
    <t>Henry</t>
  </si>
  <si>
    <t>Isaías</t>
  </si>
  <si>
    <t>Carrillo</t>
  </si>
  <si>
    <t>Hipolito</t>
  </si>
  <si>
    <t>Ileana</t>
  </si>
  <si>
    <t>Vivas</t>
  </si>
  <si>
    <t>Muñoz</t>
  </si>
  <si>
    <t>Ingrid</t>
  </si>
  <si>
    <t>Yessenia</t>
  </si>
  <si>
    <t>Melgar</t>
  </si>
  <si>
    <t>Ivan</t>
  </si>
  <si>
    <t>Arevalo</t>
  </si>
  <si>
    <t>Jimmy</t>
  </si>
  <si>
    <t>Alberto</t>
  </si>
  <si>
    <t>Chajon</t>
  </si>
  <si>
    <t>Mejia</t>
  </si>
  <si>
    <t>Jorge</t>
  </si>
  <si>
    <t>Anibal</t>
  </si>
  <si>
    <t>Cadenas</t>
  </si>
  <si>
    <t>Rijopachi</t>
  </si>
  <si>
    <t>Pazos</t>
  </si>
  <si>
    <t>Marroquín</t>
  </si>
  <si>
    <t>Trigueros</t>
  </si>
  <si>
    <t>Mario</t>
  </si>
  <si>
    <t>Tunche</t>
  </si>
  <si>
    <t>Raxón</t>
  </si>
  <si>
    <t>Jose</t>
  </si>
  <si>
    <t>Alvarado</t>
  </si>
  <si>
    <t>Jesús</t>
  </si>
  <si>
    <t>Chonay</t>
  </si>
  <si>
    <t>Pantzay</t>
  </si>
  <si>
    <t>Sacabache</t>
  </si>
  <si>
    <t>Ovando</t>
  </si>
  <si>
    <t>Azurdia</t>
  </si>
  <si>
    <t>Ramírez</t>
  </si>
  <si>
    <t>Quiñónez</t>
  </si>
  <si>
    <t>Miguel</t>
  </si>
  <si>
    <t>Noj</t>
  </si>
  <si>
    <t>Tereso</t>
  </si>
  <si>
    <t>Vega</t>
  </si>
  <si>
    <t>Josefa</t>
  </si>
  <si>
    <t>Maritza</t>
  </si>
  <si>
    <t>Martinez</t>
  </si>
  <si>
    <t>Canel</t>
  </si>
  <si>
    <t>Josue</t>
  </si>
  <si>
    <t>Daniel</t>
  </si>
  <si>
    <t>Miranda</t>
  </si>
  <si>
    <t>Quevedo</t>
  </si>
  <si>
    <t>Juan</t>
  </si>
  <si>
    <t>Simaj</t>
  </si>
  <si>
    <t>Ramos</t>
  </si>
  <si>
    <t>Juan Garcia</t>
  </si>
  <si>
    <t>CODIGO</t>
  </si>
  <si>
    <t>DESCRIPCION</t>
  </si>
  <si>
    <t>Operaciones</t>
  </si>
  <si>
    <t>Administracion</t>
  </si>
  <si>
    <t>Comercial</t>
  </si>
  <si>
    <t>Marketing</t>
  </si>
  <si>
    <t>Contabilidad</t>
  </si>
  <si>
    <t>Codigo Region</t>
  </si>
  <si>
    <t>Regiones</t>
  </si>
  <si>
    <t>codigo</t>
  </si>
  <si>
    <t>departamento</t>
  </si>
  <si>
    <t>Cargo</t>
  </si>
  <si>
    <t>ctl+sht+-&gt;</t>
  </si>
  <si>
    <t>ctl+sht+-v</t>
  </si>
  <si>
    <t>DEPARTAMENTO</t>
  </si>
  <si>
    <t>Row Labels</t>
  </si>
  <si>
    <t>Grand Total</t>
  </si>
  <si>
    <t>total_sueldos</t>
  </si>
  <si>
    <t>total de sueldos</t>
  </si>
  <si>
    <t>Sum of SALARIO</t>
  </si>
  <si>
    <t>total_colaboradores</t>
  </si>
  <si>
    <t>TOTAL SUELDOS</t>
  </si>
  <si>
    <t>COLABORADORES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</si>
</sst>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theme="1"/>
      <name val="Calibri"/>
      <family val="2"/>
      <scheme val="minor"/>
    </font>
    <font>
      <b/>
      <sz val="14"/>
      <color theme="1"/>
      <name val="Calibri"/>
      <family val="2"/>
      <scheme val="minor"/>
    </font>
    <font>
      <b/>
      <sz val="18"/>
      <color theme="1"/>
      <name val="Calibri"/>
      <family val="2"/>
      <scheme val="minor"/>
    </font>
    <font>
      <b/>
      <sz val="24"/>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horizontal="center"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4"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2.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RESUMEN!$D$2:$D$6</c:f>
              <c:strCache>
                <c:ptCount val="5"/>
                <c:pt idx="0">
                  <c:v>Administracion</c:v>
                </c:pt>
                <c:pt idx="1">
                  <c:v>Comercial</c:v>
                </c:pt>
                <c:pt idx="2">
                  <c:v>Contabilidad</c:v>
                </c:pt>
                <c:pt idx="3">
                  <c:v>Marketing</c:v>
                </c:pt>
                <c:pt idx="4">
                  <c:v>Operaciones</c:v>
                </c:pt>
              </c:strCache>
            </c:strRef>
          </c:cat>
          <c:val>
            <c:numRef>
              <c:f>RESUMEN!$E$2:$E$6</c:f>
              <c:numCache>
                <c:formatCode>General</c:formatCode>
                <c:ptCount val="5"/>
                <c:pt idx="0">
                  <c:v>0</c:v>
                </c:pt>
                <c:pt idx="1">
                  <c:v>0</c:v>
                </c:pt>
                <c:pt idx="2">
                  <c:v>0</c:v>
                </c:pt>
                <c:pt idx="3">
                  <c:v>0</c:v>
                </c:pt>
                <c:pt idx="4">
                  <c:v>154000</c:v>
                </c:pt>
              </c:numCache>
            </c:numRef>
          </c:val>
          <c:extLst>
            <c:ext xmlns:c16="http://schemas.microsoft.com/office/drawing/2014/chart" uri="{C3380CC4-5D6E-409C-BE32-E72D297353CC}">
              <c16:uniqueId val="{00000000-8B10-47DF-A349-30A816568AB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RESUMEN!$D$11:$D$14</c:f>
              <c:strCache>
                <c:ptCount val="4"/>
                <c:pt idx="0">
                  <c:v>Centro</c:v>
                </c:pt>
                <c:pt idx="1">
                  <c:v>Este</c:v>
                </c:pt>
                <c:pt idx="2">
                  <c:v>Norte</c:v>
                </c:pt>
                <c:pt idx="3">
                  <c:v>Sur</c:v>
                </c:pt>
              </c:strCache>
            </c:strRef>
          </c:cat>
          <c:val>
            <c:numRef>
              <c:f>RESUMEN!$E$11:$E$14</c:f>
              <c:numCache>
                <c:formatCode>General</c:formatCode>
                <c:ptCount val="4"/>
                <c:pt idx="0">
                  <c:v>38500</c:v>
                </c:pt>
                <c:pt idx="1">
                  <c:v>38500</c:v>
                </c:pt>
                <c:pt idx="2">
                  <c:v>38500</c:v>
                </c:pt>
                <c:pt idx="3">
                  <c:v>38500</c:v>
                </c:pt>
              </c:numCache>
            </c:numRef>
          </c:val>
          <c:extLst>
            <c:ext xmlns:c16="http://schemas.microsoft.com/office/drawing/2014/chart" uri="{C3380CC4-5D6E-409C-BE32-E72D297353CC}">
              <c16:uniqueId val="{00000000-7BDA-451A-89B5-044B9F8B33F3}"/>
            </c:ext>
          </c:extLst>
        </c:ser>
        <c:dLbls>
          <c:dLblPos val="outEnd"/>
          <c:showLegendKey val="0"/>
          <c:showVal val="1"/>
          <c:showCatName val="0"/>
          <c:showSerName val="0"/>
          <c:showPercent val="0"/>
          <c:showBubbleSize val="0"/>
        </c:dLbls>
        <c:gapWidth val="219"/>
        <c:overlap val="-27"/>
        <c:axId val="133026495"/>
        <c:axId val="133035647"/>
      </c:barChart>
      <c:catAx>
        <c:axId val="13302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33035647"/>
        <c:crosses val="autoZero"/>
        <c:auto val="1"/>
        <c:lblAlgn val="ctr"/>
        <c:lblOffset val="100"/>
        <c:noMultiLvlLbl val="0"/>
      </c:catAx>
      <c:valAx>
        <c:axId val="13303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3302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8823892617174316"/>
          <c:y val="0.10718808014851802"/>
          <c:w val="0.50507690159388774"/>
          <c:h val="0.7856239633665536"/>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A2-4E10-B628-B1A5A02C83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A2-4E10-B628-B1A5A02C83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A2-4E10-B628-B1A5A02C83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A2-4E10-B628-B1A5A02C830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A2-4E10-B628-B1A5A02C83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RESUMEN!$D$2:$D$6</c:f>
              <c:strCache>
                <c:ptCount val="5"/>
                <c:pt idx="0">
                  <c:v>Administracion</c:v>
                </c:pt>
                <c:pt idx="1">
                  <c:v>Comercial</c:v>
                </c:pt>
                <c:pt idx="2">
                  <c:v>Contabilidad</c:v>
                </c:pt>
                <c:pt idx="3">
                  <c:v>Marketing</c:v>
                </c:pt>
                <c:pt idx="4">
                  <c:v>Operaciones</c:v>
                </c:pt>
              </c:strCache>
            </c:strRef>
          </c:cat>
          <c:val>
            <c:numRef>
              <c:f>RESUMEN!$E$2:$E$6</c:f>
              <c:numCache>
                <c:formatCode>General</c:formatCode>
                <c:ptCount val="5"/>
                <c:pt idx="0">
                  <c:v>0</c:v>
                </c:pt>
                <c:pt idx="1">
                  <c:v>0</c:v>
                </c:pt>
                <c:pt idx="2">
                  <c:v>0</c:v>
                </c:pt>
                <c:pt idx="3">
                  <c:v>0</c:v>
                </c:pt>
                <c:pt idx="4">
                  <c:v>154000</c:v>
                </c:pt>
              </c:numCache>
            </c:numRef>
          </c:val>
          <c:extLst>
            <c:ext xmlns:c16="http://schemas.microsoft.com/office/drawing/2014/chart" uri="{C3380CC4-5D6E-409C-BE32-E72D297353CC}">
              <c16:uniqueId val="{0000000A-6CA2-4E10-B628-B1A5A02C830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G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RESUMEN!$D$11:$D$14</c:f>
              <c:strCache>
                <c:ptCount val="4"/>
                <c:pt idx="0">
                  <c:v>Centro</c:v>
                </c:pt>
                <c:pt idx="1">
                  <c:v>Este</c:v>
                </c:pt>
                <c:pt idx="2">
                  <c:v>Norte</c:v>
                </c:pt>
                <c:pt idx="3">
                  <c:v>Sur</c:v>
                </c:pt>
              </c:strCache>
            </c:strRef>
          </c:cat>
          <c:val>
            <c:numRef>
              <c:f>RESUMEN!$E$11:$E$14</c:f>
              <c:numCache>
                <c:formatCode>General</c:formatCode>
                <c:ptCount val="4"/>
                <c:pt idx="0">
                  <c:v>38500</c:v>
                </c:pt>
                <c:pt idx="1">
                  <c:v>38500</c:v>
                </c:pt>
                <c:pt idx="2">
                  <c:v>38500</c:v>
                </c:pt>
                <c:pt idx="3">
                  <c:v>38500</c:v>
                </c:pt>
              </c:numCache>
            </c:numRef>
          </c:val>
          <c:extLst>
            <c:ext xmlns:c16="http://schemas.microsoft.com/office/drawing/2014/chart" uri="{C3380CC4-5D6E-409C-BE32-E72D297353CC}">
              <c16:uniqueId val="{00000000-4E05-4548-9DB7-B1D540E27D1A}"/>
            </c:ext>
          </c:extLst>
        </c:ser>
        <c:dLbls>
          <c:dLblPos val="outEnd"/>
          <c:showLegendKey val="0"/>
          <c:showVal val="1"/>
          <c:showCatName val="0"/>
          <c:showSerName val="0"/>
          <c:showPercent val="0"/>
          <c:showBubbleSize val="0"/>
        </c:dLbls>
        <c:gapWidth val="219"/>
        <c:overlap val="-27"/>
        <c:axId val="133026495"/>
        <c:axId val="133035647"/>
      </c:barChart>
      <c:catAx>
        <c:axId val="13302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33035647"/>
        <c:crosses val="autoZero"/>
        <c:auto val="1"/>
        <c:lblAlgn val="ctr"/>
        <c:lblOffset val="100"/>
        <c:noMultiLvlLbl val="0"/>
      </c:catAx>
      <c:valAx>
        <c:axId val="13303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3302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clusteredColumn" uniqueId="{77379370-57AC-46CA-8792-0BB96BCED152}">
          <cx:dataId val="0"/>
          <cx:layoutPr>
            <cx:aggregation/>
          </cx:layoutPr>
          <cx:axisId val="1"/>
        </cx:series>
        <cx:series layoutId="paretoLine" ownerIdx="0" uniqueId="{477C0830-B1DC-4037-8AEB-C097AE959CD1}">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plotArea>
      <cx:plotAreaRegion>
        <cx:series layoutId="clusteredColumn" uniqueId="{77379370-57AC-46CA-8792-0BB96BCED152}">
          <cx:dataLabels>
            <cx:visibility seriesName="0" categoryName="0" value="1"/>
          </cx:dataLabels>
          <cx:dataId val="0"/>
          <cx:layoutPr>
            <cx:aggregation/>
          </cx:layoutPr>
          <cx:axisId val="1"/>
        </cx:series>
        <cx:series layoutId="paretoLine" ownerIdx="0" uniqueId="{477C0830-B1DC-4037-8AEB-C097AE959CD1}">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15</xdr:col>
      <xdr:colOff>9525</xdr:colOff>
      <xdr:row>3</xdr:row>
      <xdr:rowOff>97155</xdr:rowOff>
    </xdr:from>
    <xdr:to>
      <xdr:col>18</xdr:col>
      <xdr:colOff>1905</xdr:colOff>
      <xdr:row>17</xdr:row>
      <xdr:rowOff>20955</xdr:rowOff>
    </xdr:to>
    <mc:AlternateContent xmlns:mc="http://schemas.openxmlformats.org/markup-compatibility/2006">
      <mc:Choice xmlns:a14="http://schemas.microsoft.com/office/drawing/2010/main" Requires="a14">
        <xdr:graphicFrame macro="">
          <xdr:nvGraphicFramePr>
            <xdr:cNvPr id="2" name="DEPARTAMENTO">
              <a:extLst>
                <a:ext uri="{FF2B5EF4-FFF2-40B4-BE49-F238E27FC236}">
                  <a16:creationId xmlns:a16="http://schemas.microsoft.com/office/drawing/2014/main" id="{B2D777C0-F35C-4D8B-B588-D26C0F6DA01A}"/>
                </a:ext>
              </a:extLst>
            </xdr:cNvPr>
            <xdr:cNvGraphicFramePr/>
          </xdr:nvGraphicFramePr>
          <xdr:xfrm>
            <a:off x="0" y="0"/>
            <a:ext cx="0" cy="0"/>
          </xdr:xfrm>
          <a:graphic>
            <a:graphicData uri="http://schemas.microsoft.com/office/drawing/2010/slicer">
              <sle:slicer xmlns:sle="http://schemas.microsoft.com/office/drawing/2010/slicer" name="DEPARTAMENTO"/>
            </a:graphicData>
          </a:graphic>
        </xdr:graphicFrame>
      </mc:Choice>
      <mc:Fallback>
        <xdr:sp macro="" textlink="">
          <xdr:nvSpPr>
            <xdr:cNvPr id="0" name=""/>
            <xdr:cNvSpPr>
              <a:spLocks noTextEdit="1"/>
            </xdr:cNvSpPr>
          </xdr:nvSpPr>
          <xdr:spPr>
            <a:xfrm>
              <a:off x="11831955" y="636270"/>
              <a:ext cx="1819275" cy="2457450"/>
            </a:xfrm>
            <a:prstGeom prst="rect">
              <a:avLst/>
            </a:prstGeom>
            <a:solidFill>
              <a:prstClr val="white"/>
            </a:solidFill>
            <a:ln w="1">
              <a:solidFill>
                <a:prstClr val="green"/>
              </a:solidFill>
            </a:ln>
          </xdr:spPr>
          <xdr:txBody>
            <a:bodyPr vertOverflow="clip" horzOverflow="clip"/>
            <a:lstStyle/>
            <a:p>
              <a:r>
                <a:rPr lang="es-G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326707</xdr:colOff>
      <xdr:row>3</xdr:row>
      <xdr:rowOff>15240</xdr:rowOff>
    </xdr:from>
    <xdr:to>
      <xdr:col>14</xdr:col>
      <xdr:colOff>209550</xdr:colOff>
      <xdr:row>20</xdr:row>
      <xdr:rowOff>66675</xdr:rowOff>
    </xdr:to>
    <xdr:graphicFrame macro="">
      <xdr:nvGraphicFramePr>
        <xdr:cNvPr id="3" name="Chart 2">
          <a:extLst>
            <a:ext uri="{FF2B5EF4-FFF2-40B4-BE49-F238E27FC236}">
              <a16:creationId xmlns:a16="http://schemas.microsoft.com/office/drawing/2014/main" id="{2D4498D2-C2F0-43B5-A43F-341F845A1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153352</xdr:colOff>
      <xdr:row>30</xdr:row>
      <xdr:rowOff>24765</xdr:rowOff>
    </xdr:from>
    <xdr:to>
      <xdr:col>17</xdr:col>
      <xdr:colOff>448627</xdr:colOff>
      <xdr:row>45</xdr:row>
      <xdr:rowOff>59055</xdr:rowOff>
    </xdr:to>
    <xdr:graphicFrame macro="">
      <xdr:nvGraphicFramePr>
        <xdr:cNvPr id="6" name="Chart 5">
          <a:extLst>
            <a:ext uri="{FF2B5EF4-FFF2-40B4-BE49-F238E27FC236}">
              <a16:creationId xmlns:a16="http://schemas.microsoft.com/office/drawing/2014/main" id="{44F1FC7B-E6D6-4C34-96FD-D5AA52A92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82867</xdr:colOff>
      <xdr:row>30</xdr:row>
      <xdr:rowOff>38100</xdr:rowOff>
    </xdr:from>
    <xdr:to>
      <xdr:col>9</xdr:col>
      <xdr:colOff>943927</xdr:colOff>
      <xdr:row>45</xdr:row>
      <xdr:rowOff>66675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CD1E6693-5F6A-42A3-9068-CD6359C85D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626167" y="5467350"/>
              <a:ext cx="4566285" cy="2743200"/>
            </a:xfrm>
            <a:prstGeom prst="rect">
              <a:avLst/>
            </a:prstGeom>
            <a:solidFill>
              <a:prstClr val="white"/>
            </a:solidFill>
            <a:ln w="1">
              <a:solidFill>
                <a:prstClr val="green"/>
              </a:solidFill>
            </a:ln>
          </xdr:spPr>
          <xdr:txBody>
            <a:bodyPr vertOverflow="clip" horzOverflow="clip"/>
            <a:lstStyle/>
            <a:p>
              <a:r>
                <a:rPr lang="es-G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358140</xdr:colOff>
      <xdr:row>1</xdr:row>
      <xdr:rowOff>114300</xdr:rowOff>
    </xdr:from>
    <xdr:to>
      <xdr:col>3</xdr:col>
      <xdr:colOff>358140</xdr:colOff>
      <xdr:row>18</xdr:row>
      <xdr:rowOff>55245</xdr:rowOff>
    </xdr:to>
    <mc:AlternateContent xmlns:mc="http://schemas.openxmlformats.org/markup-compatibility/2006">
      <mc:Choice xmlns:a14="http://schemas.microsoft.com/office/drawing/2010/main" Requires="a14">
        <xdr:graphicFrame macro="">
          <xdr:nvGraphicFramePr>
            <xdr:cNvPr id="2" name="DEPARTAMENTO 1">
              <a:extLst>
                <a:ext uri="{FF2B5EF4-FFF2-40B4-BE49-F238E27FC236}">
                  <a16:creationId xmlns:a16="http://schemas.microsoft.com/office/drawing/2014/main" id="{BF97B8C2-E8F7-4EBF-816D-1F5BB540BD6C}"/>
                </a:ext>
              </a:extLst>
            </xdr:cNvPr>
            <xdr:cNvGraphicFramePr/>
          </xdr:nvGraphicFramePr>
          <xdr:xfrm>
            <a:off x="0" y="0"/>
            <a:ext cx="0" cy="0"/>
          </xdr:xfrm>
          <a:graphic>
            <a:graphicData uri="http://schemas.microsoft.com/office/drawing/2010/slicer">
              <sle:slicer xmlns:sle="http://schemas.microsoft.com/office/drawing/2010/slicer" name="DEPARTAMENTO 1"/>
            </a:graphicData>
          </a:graphic>
        </xdr:graphicFrame>
      </mc:Choice>
      <mc:Fallback>
        <xdr:sp macro="" textlink="">
          <xdr:nvSpPr>
            <xdr:cNvPr id="0" name=""/>
            <xdr:cNvSpPr>
              <a:spLocks noTextEdit="1"/>
            </xdr:cNvSpPr>
          </xdr:nvSpPr>
          <xdr:spPr>
            <a:xfrm>
              <a:off x="361950" y="295275"/>
              <a:ext cx="1828800" cy="3021330"/>
            </a:xfrm>
            <a:prstGeom prst="rect">
              <a:avLst/>
            </a:prstGeom>
            <a:solidFill>
              <a:prstClr val="white"/>
            </a:solidFill>
            <a:ln w="1">
              <a:solidFill>
                <a:prstClr val="green"/>
              </a:solidFill>
            </a:ln>
          </xdr:spPr>
          <xdr:txBody>
            <a:bodyPr vertOverflow="clip" horzOverflow="clip"/>
            <a:lstStyle/>
            <a:p>
              <a:r>
                <a:rPr lang="es-G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407670</xdr:colOff>
      <xdr:row>18</xdr:row>
      <xdr:rowOff>142875</xdr:rowOff>
    </xdr:from>
    <xdr:to>
      <xdr:col>8</xdr:col>
      <xdr:colOff>405765</xdr:colOff>
      <xdr:row>36</xdr:row>
      <xdr:rowOff>9525</xdr:rowOff>
    </xdr:to>
    <xdr:graphicFrame macro="">
      <xdr:nvGraphicFramePr>
        <xdr:cNvPr id="3" name="Chart 2">
          <a:extLst>
            <a:ext uri="{FF2B5EF4-FFF2-40B4-BE49-F238E27FC236}">
              <a16:creationId xmlns:a16="http://schemas.microsoft.com/office/drawing/2014/main" id="{66E15DDE-A934-466C-9D03-C5D7E0AA6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438150</xdr:colOff>
      <xdr:row>18</xdr:row>
      <xdr:rowOff>152400</xdr:rowOff>
    </xdr:from>
    <xdr:to>
      <xdr:col>16</xdr:col>
      <xdr:colOff>190500</xdr:colOff>
      <xdr:row>36</xdr:row>
      <xdr:rowOff>9525</xdr:rowOff>
    </xdr:to>
    <xdr:graphicFrame macro="">
      <xdr:nvGraphicFramePr>
        <xdr:cNvPr id="4" name="Chart 3">
          <a:extLst>
            <a:ext uri="{FF2B5EF4-FFF2-40B4-BE49-F238E27FC236}">
              <a16:creationId xmlns:a16="http://schemas.microsoft.com/office/drawing/2014/main" id="{C123B884-19C9-4549-AFCC-3CBB71525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514349</xdr:colOff>
      <xdr:row>3</xdr:row>
      <xdr:rowOff>76200</xdr:rowOff>
    </xdr:from>
    <xdr:to>
      <xdr:col>13</xdr:col>
      <xdr:colOff>561974</xdr:colOff>
      <xdr:row>18</xdr:row>
      <xdr:rowOff>97155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F952CCB-F492-407C-B188-8FD6BD783E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43149" y="619125"/>
              <a:ext cx="6143625" cy="2735580"/>
            </a:xfrm>
            <a:prstGeom prst="rect">
              <a:avLst/>
            </a:prstGeom>
            <a:solidFill>
              <a:prstClr val="white"/>
            </a:solidFill>
            <a:ln w="1">
              <a:solidFill>
                <a:prstClr val="green"/>
              </a:solidFill>
            </a:ln>
          </xdr:spPr>
          <xdr:txBody>
            <a:bodyPr vertOverflow="clip" horzOverflow="clip"/>
            <a:lstStyle/>
            <a:p>
              <a:r>
                <a:rPr lang="es-GT"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er Ivan Castañeda Rios" refreshedDate="45051.844918518516" createdVersion="5" refreshedVersion="7" minRefreshableVersion="3" recordCount="0" supportSubquery="1" supportAdvancedDrill="1" xr:uid="{7A032C78-2259-4976-9189-D50B5A356E6B}">
  <cacheSource type="external" connectionId="1"/>
  <cacheFields count="2">
    <cacheField name="[Table1].[DEPARTAMENTO].[DEPARTAMENTO]" caption="DEPARTAMENTO" numFmtId="0" hierarchy="1" level="1">
      <sharedItems count="1">
        <s v="Operaciones"/>
      </sharedItems>
    </cacheField>
    <cacheField name="[Measures].[total_sueldos]" caption="total_sueldos" numFmtId="0" hierarchy="6" level="32767"/>
  </cacheFields>
  <cacheHierarchies count="11">
    <cacheHierarchy uniqueName="[Table1].[CORRELATIVO]" caption="CORRELATIVO" attribute="1" defaultMemberUniqueName="[Table1].[CORRELATIVO].[All]" allUniqueName="[Table1].[CORRELATIVO].[All]" dimensionUniqueName="[Table1]" displayFolder="" count="2" memberValueDatatype="130" unbalanced="0"/>
    <cacheHierarchy uniqueName="[Table1].[DEPARTAMENTO]" caption="DEPARTAMENTO" attribute="1" defaultMemberUniqueName="[Table1].[DEPARTAMENTO].[All]" allUniqueName="[Table1].[DEPARTAMENTO].[All]" dimensionUniqueName="[Table1]" displayFolder="" count="2" memberValueDatatype="130" unbalanced="0">
      <fieldsUsage count="2">
        <fieldUsage x="-1"/>
        <fieldUsage x="0"/>
      </fieldsUsage>
    </cacheHierarchy>
    <cacheHierarchy uniqueName="[Table1].[COLABORADOR]" caption="COLABORADOR" attribute="1" defaultMemberUniqueName="[Table1].[COLABORADOR].[All]" allUniqueName="[Table1].[COLABORADOR].[All]" dimensionUniqueName="[Table1]" displayFolder="" count="2" memberValueDatatype="130" unbalanced="0"/>
    <cacheHierarchy uniqueName="[Table1].[CARGO]" caption="CARGO" attribute="1" defaultMemberUniqueName="[Table1].[CARGO].[All]" allUniqueName="[Table1].[CARGO].[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ALARIO]" caption="SALARIO" attribute="1" defaultMemberUniqueName="[Table1].[SALARIO].[All]" allUniqueName="[Table1].[SALARIO].[All]" dimensionUniqueName="[Table1]" displayFolder="" count="2" memberValueDatatype="20" unbalanced="0"/>
    <cacheHierarchy uniqueName="[Measures].[total_sueldos]" caption="total_sueldos" measure="1" displayFolder="" measureGroup="Table1" count="0" oneField="1">
      <fieldsUsage count="1">
        <fieldUsage x="1"/>
      </fieldsUsage>
    </cacheHierarchy>
    <cacheHierarchy uniqueName="[Measures].[total_colaboradores]" caption="total_colaboradore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ARIO]" caption="Sum of SALARIO"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er Ivan Castañeda Rios" refreshedDate="45051.844919212963" createdVersion="5" refreshedVersion="7" minRefreshableVersion="3" recordCount="0" supportSubquery="1" supportAdvancedDrill="1" xr:uid="{7DD495F0-AB59-4397-A7A3-E1FB33791586}">
  <cacheSource type="external" connectionId="1"/>
  <cacheFields count="3">
    <cacheField name="[Table1].[REGION].[REGION]" caption="REGION" numFmtId="0" hierarchy="4" level="1">
      <sharedItems count="4">
        <s v="Centro"/>
        <s v="Este"/>
        <s v="Norte"/>
        <s v="Sur"/>
      </sharedItems>
    </cacheField>
    <cacheField name="[Measures].[total_sueldos]" caption="total_sueldos" numFmtId="0" hierarchy="6" level="32767"/>
    <cacheField name="[Table1].[DEPARTAMENTO].[DEPARTAMENTO]" caption="DEPARTAMENTO" numFmtId="0" hierarchy="1" level="1">
      <sharedItems containsSemiMixedTypes="0" containsNonDate="0" containsString="0"/>
    </cacheField>
  </cacheFields>
  <cacheHierarchies count="11">
    <cacheHierarchy uniqueName="[Table1].[CORRELATIVO]" caption="CORRELATIVO" attribute="1" defaultMemberUniqueName="[Table1].[CORRELATIVO].[All]" allUniqueName="[Table1].[CORRELATIVO].[All]" dimensionUniqueName="[Table1]" displayFolder="" count="0" memberValueDatatype="130" unbalanced="0"/>
    <cacheHierarchy uniqueName="[Table1].[DEPARTAMENTO]" caption="DEPARTAMENTO" attribute="1" defaultMemberUniqueName="[Table1].[DEPARTAMENTO].[All]" allUniqueName="[Table1].[DEPARTAMENTO].[All]" dimensionUniqueName="[Table1]" displayFolder="" count="2" memberValueDatatype="130" unbalanced="0">
      <fieldsUsage count="2">
        <fieldUsage x="-1"/>
        <fieldUsage x="2"/>
      </fieldsUsage>
    </cacheHierarchy>
    <cacheHierarchy uniqueName="[Table1].[COLABORADOR]" caption="COLABORADOR" attribute="1" defaultMemberUniqueName="[Table1].[COLABORADOR].[All]" allUniqueName="[Table1].[COLABORADOR].[All]" dimensionUniqueName="[Table1]" displayFolder="" count="0" memberValueDatatype="130" unbalanced="0"/>
    <cacheHierarchy uniqueName="[Table1].[CARGO]" caption="CARGO" attribute="1" defaultMemberUniqueName="[Table1].[CARGO].[All]" allUniqueName="[Table1].[CARGO].[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SALARIO]" caption="SALARIO" attribute="1" defaultMemberUniqueName="[Table1].[SALARIO].[All]" allUniqueName="[Table1].[SALARIO].[All]" dimensionUniqueName="[Table1]" displayFolder="" count="0" memberValueDatatype="20" unbalanced="0"/>
    <cacheHierarchy uniqueName="[Measures].[total_sueldos]" caption="total_sueldos" measure="1" displayFolder="" measureGroup="Table1" count="0" oneField="1">
      <fieldsUsage count="1">
        <fieldUsage x="1"/>
      </fieldsUsage>
    </cacheHierarchy>
    <cacheHierarchy uniqueName="[Measures].[total_colaboradores]" caption="total_colaboradore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ARIO]" caption="Sum of SALARIO"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er Ivan Castañeda Rios" refreshedDate="45051.844920138887" createdVersion="5" refreshedVersion="7" minRefreshableVersion="3" recordCount="0" supportSubquery="1" supportAdvancedDrill="1" xr:uid="{82A09659-4439-40A0-9E58-CA7CBD816332}">
  <cacheSource type="external" connectionId="1"/>
  <cacheFields count="3">
    <cacheField name="[Table1].[COLABORADOR].[COLABORADOR]" caption="COLABORADOR" numFmtId="0" hierarchy="2" level="1">
      <sharedItems count="16">
        <s v="Carlos Acosta"/>
        <s v="Cesar Gonzalez"/>
        <s v="César Valenzuela"/>
        <s v="Clodoveo Chajón"/>
        <s v="Cristian Pérez"/>
        <s v="Delia Torres"/>
        <s v="Edgar Equite"/>
        <s v="Efrain Choc"/>
        <s v="Elmer Escobar"/>
        <s v="Erik Bolaños"/>
        <s v="Fidel Lopez"/>
        <s v="Gustavo Baeza"/>
        <s v="Héctor Dávila"/>
        <s v="Ivan Castillo"/>
        <s v="Josefa Martinez"/>
        <s v="Josue Miranda"/>
      </sharedItems>
    </cacheField>
    <cacheField name="[Measures].[Sum of SALARIO]" caption="Sum of SALARIO" numFmtId="0" hierarchy="10" level="32767"/>
    <cacheField name="[Table1].[DEPARTAMENTO].[DEPARTAMENTO]" caption="DEPARTAMENTO" numFmtId="0" hierarchy="1" level="1">
      <sharedItems containsSemiMixedTypes="0" containsNonDate="0" containsString="0"/>
    </cacheField>
  </cacheFields>
  <cacheHierarchies count="11">
    <cacheHierarchy uniqueName="[Table1].[CORRELATIVO]" caption="CORRELATIVO" attribute="1" defaultMemberUniqueName="[Table1].[CORRELATIVO].[All]" allUniqueName="[Table1].[CORRELATIVO].[All]" dimensionUniqueName="[Table1]" displayFolder="" count="0" memberValueDatatype="130" unbalanced="0"/>
    <cacheHierarchy uniqueName="[Table1].[DEPARTAMENTO]" caption="DEPARTAMENTO" attribute="1" defaultMemberUniqueName="[Table1].[DEPARTAMENTO].[All]" allUniqueName="[Table1].[DEPARTAMENTO].[All]" dimensionUniqueName="[Table1]" displayFolder="" count="2" memberValueDatatype="130" unbalanced="0">
      <fieldsUsage count="2">
        <fieldUsage x="-1"/>
        <fieldUsage x="2"/>
      </fieldsUsage>
    </cacheHierarchy>
    <cacheHierarchy uniqueName="[Table1].[COLABORADOR]" caption="COLABORADOR" attribute="1" defaultMemberUniqueName="[Table1].[COLABORADOR].[All]" allUniqueName="[Table1].[COLABORADOR].[All]" dimensionUniqueName="[Table1]" displayFolder="" count="2" memberValueDatatype="130" unbalanced="0">
      <fieldsUsage count="2">
        <fieldUsage x="-1"/>
        <fieldUsage x="0"/>
      </fieldsUsage>
    </cacheHierarchy>
    <cacheHierarchy uniqueName="[Table1].[CARGO]" caption="CARGO" attribute="1" defaultMemberUniqueName="[Table1].[CARGO].[All]" allUniqueName="[Table1].[CARGO].[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ALARIO]" caption="SALARIO" attribute="1" defaultMemberUniqueName="[Table1].[SALARIO].[All]" allUniqueName="[Table1].[SALARIO].[All]" dimensionUniqueName="[Table1]" displayFolder="" count="0" memberValueDatatype="20" unbalanced="0"/>
    <cacheHierarchy uniqueName="[Measures].[total_sueldos]" caption="total_sueldos" measure="1" displayFolder="" measureGroup="Table1" count="0"/>
    <cacheHierarchy uniqueName="[Measures].[total_colaboradores]" caption="total_colaboradore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ARIO]" caption="Sum of SALARIO"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er Ivan Castañeda Rios" refreshedDate="45051.844920601849" createdVersion="5" refreshedVersion="7" minRefreshableVersion="3" recordCount="0" supportSubquery="1" supportAdvancedDrill="1" xr:uid="{01E09A3E-5C6A-4FB7-93D3-67B7FE4BE8F2}">
  <cacheSource type="external" connectionId="1"/>
  <cacheFields count="2">
    <cacheField name="[Measures].[total_colaboradores]" caption="total_colaboradores" numFmtId="0" hierarchy="7" level="32767"/>
    <cacheField name="[Table1].[DEPARTAMENTO].[DEPARTAMENTO]" caption="DEPARTAMENTO" numFmtId="0" hierarchy="1" level="1">
      <sharedItems containsSemiMixedTypes="0" containsNonDate="0" containsString="0"/>
    </cacheField>
  </cacheFields>
  <cacheHierarchies count="11">
    <cacheHierarchy uniqueName="[Table1].[CORRELATIVO]" caption="CORRELATIVO" attribute="1" defaultMemberUniqueName="[Table1].[CORRELATIVO].[All]" allUniqueName="[Table1].[CORRELATIVO].[All]" dimensionUniqueName="[Table1]" displayFolder="" count="0" memberValueDatatype="130" unbalanced="0"/>
    <cacheHierarchy uniqueName="[Table1].[DEPARTAMENTO]" caption="DEPARTAMENTO" attribute="1" defaultMemberUniqueName="[Table1].[DEPARTAMENTO].[All]" allUniqueName="[Table1].[DEPARTAMENTO].[All]" dimensionUniqueName="[Table1]" displayFolder="" count="2" memberValueDatatype="130" unbalanced="0">
      <fieldsUsage count="2">
        <fieldUsage x="-1"/>
        <fieldUsage x="1"/>
      </fieldsUsage>
    </cacheHierarchy>
    <cacheHierarchy uniqueName="[Table1].[COLABORADOR]" caption="COLABORADOR" attribute="1" defaultMemberUniqueName="[Table1].[COLABORADOR].[All]" allUniqueName="[Table1].[COLABORADOR].[All]" dimensionUniqueName="[Table1]" displayFolder="" count="0" memberValueDatatype="130" unbalanced="0"/>
    <cacheHierarchy uniqueName="[Table1].[CARGO]" caption="CARGO" attribute="1" defaultMemberUniqueName="[Table1].[CARGO].[All]" allUniqueName="[Table1].[CARGO].[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ALARIO]" caption="SALARIO" attribute="1" defaultMemberUniqueName="[Table1].[SALARIO].[All]" allUniqueName="[Table1].[SALARIO].[All]" dimensionUniqueName="[Table1]" displayFolder="" count="0" memberValueDatatype="20" unbalanced="0"/>
    <cacheHierarchy uniqueName="[Measures].[total_sueldos]" caption="total_sueldos" measure="1" displayFolder="" measureGroup="Table1" count="0"/>
    <cacheHierarchy uniqueName="[Measures].[total_colaboradores]" caption="total_colaboradores"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ARIO]" caption="Sum of SALARIO"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er Ivan Castañeda Rios" refreshedDate="45051.833607754626" createdVersion="3" refreshedVersion="7" minRefreshableVersion="3" recordCount="0" supportSubquery="1" supportAdvancedDrill="1" xr:uid="{C50D24D6-3D05-43B4-B3E0-C2EE3DE445B0}">
  <cacheSource type="external" connectionId="1">
    <extLst>
      <ext xmlns:x14="http://schemas.microsoft.com/office/spreadsheetml/2009/9/main" uri="{F057638F-6D5F-4e77-A914-E7F072B9BCA8}">
        <x14:sourceConnection name="ThisWorkbookDataModel"/>
      </ext>
    </extLst>
  </cacheSource>
  <cacheFields count="0"/>
  <cacheHierarchies count="11">
    <cacheHierarchy uniqueName="[Table1].[CORRELATIVO]" caption="CORRELATIVO" attribute="1" defaultMemberUniqueName="[Table1].[CORRELATIVO].[All]" allUniqueName="[Table1].[CORRELATIVO].[All]" dimensionUniqueName="[Table1]" displayFolder="" count="0" memberValueDatatype="130" unbalanced="0"/>
    <cacheHierarchy uniqueName="[Table1].[DEPARTAMENTO]" caption="DEPARTAMENTO" attribute="1" defaultMemberUniqueName="[Table1].[DEPARTAMENTO].[All]" allUniqueName="[Table1].[DEPARTAMENTO].[All]" dimensionUniqueName="[Table1]" displayFolder="" count="2" memberValueDatatype="130" unbalanced="0"/>
    <cacheHierarchy uniqueName="[Table1].[COLABORADOR]" caption="COLABORADOR" attribute="1" defaultMemberUniqueName="[Table1].[COLABORADOR].[All]" allUniqueName="[Table1].[COLABORADOR].[All]" dimensionUniqueName="[Table1]" displayFolder="" count="0" memberValueDatatype="130" unbalanced="0"/>
    <cacheHierarchy uniqueName="[Table1].[CARGO]" caption="CARGO" attribute="1" defaultMemberUniqueName="[Table1].[CARGO].[All]" allUniqueName="[Table1].[CARGO].[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ALARIO]" caption="SALARIO" attribute="1" defaultMemberUniqueName="[Table1].[SALARIO].[All]" allUniqueName="[Table1].[SALARIO].[All]" dimensionUniqueName="[Table1]" displayFolder="" count="0" memberValueDatatype="20" unbalanced="0"/>
    <cacheHierarchy uniqueName="[Measures].[total_sueldos]" caption="total_sueldos" measure="1" displayFolder="" measureGroup="Table1" count="0"/>
    <cacheHierarchy uniqueName="[Measures].[total_colaboradores]" caption="total_colaboradore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ARIO]" caption="Sum of SALARIO" measure="1" displayFolder="" measureGroup="Table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70448150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7CEF29-926F-4633-ADBC-4E335A7E5786}" name="PivotTable8" cacheId="524" applyNumberFormats="0" applyBorderFormats="0" applyFontFormats="0" applyPatternFormats="0" applyAlignmentFormats="0" applyWidthHeightFormats="1" dataCaption="Values" tag="a5f0f50e-f0b6-4e59-a93f-1b4cd1c53c84" updatedVersion="7" minRefreshableVersion="3" useAutoFormatting="1" itemPrintTitles="1" createdVersion="5" indent="0" outline="1" outlineData="1" multipleFieldFilters="0">
  <location ref="I25:I2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11">
    <pivotHierarchy dragToData="1"/>
    <pivotHierarchy multipleItemSelectionAllowed="1" dragToData="1">
      <members count="1" level="1">
        <member name="[Table1].[DEPARTAMENTO].&amp;[Operacione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0186AC-0D5F-4A9D-8883-685957D1F33D}" name="PivotTable7" cacheId="521" applyNumberFormats="0" applyBorderFormats="0" applyFontFormats="0" applyPatternFormats="0" applyAlignmentFormats="0" applyWidthHeightFormats="1" dataCaption="Values" tag="9fc0553b-d734-4ef9-83b4-58d3c762a452" updatedVersion="7" minRefreshableVersion="3" useAutoFormatting="1" itemPrintTitles="1" createdVersion="5" indent="0" outline="1" outlineData="1" multipleFieldFilters="0">
  <location ref="A17:B34" firstHeaderRow="1" firstDataRow="1" firstDataCol="1"/>
  <pivotFields count="3">
    <pivotField axis="axisRow" allDrilled="1" subtotalTop="0" showAll="0" sortType="de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7">
    <i>
      <x v="15"/>
    </i>
    <i>
      <x v="11"/>
    </i>
    <i>
      <x v="3"/>
    </i>
    <i>
      <x v="7"/>
    </i>
    <i>
      <x v="14"/>
    </i>
    <i>
      <x v="1"/>
    </i>
    <i>
      <x v="6"/>
    </i>
    <i>
      <x v="10"/>
    </i>
    <i>
      <x v="2"/>
    </i>
    <i>
      <x v="5"/>
    </i>
    <i>
      <x v="13"/>
    </i>
    <i>
      <x v="9"/>
    </i>
    <i>
      <x v="8"/>
    </i>
    <i>
      <x/>
    </i>
    <i>
      <x v="12"/>
    </i>
    <i>
      <x v="4"/>
    </i>
    <i t="grand">
      <x/>
    </i>
  </rowItems>
  <colItems count="1">
    <i/>
  </colItems>
  <dataFields count="1">
    <dataField name="Sum of SALARIO" fld="1" baseField="0" baseItem="0"/>
  </dataFields>
  <pivotHierarchies count="11">
    <pivotHierarchy dragToData="1"/>
    <pivotHierarchy multipleItemSelectionAllowed="1" dragToData="1">
      <members count="1" level="1">
        <member name="[Table1].[DEPARTAMENTO].&amp;[Operacione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8BA429-752F-4D3C-80AC-AD306C295D98}" name="PivotTable6" cacheId="518" applyNumberFormats="0" applyBorderFormats="0" applyFontFormats="0" applyPatternFormats="0" applyAlignmentFormats="0" applyWidthHeightFormats="1" dataCaption="Values" tag="d1ee53ae-ae6c-4486-bdf8-3689e0f9e6d7" updatedVersion="7" minRefreshableVersion="3" useAutoFormatting="1" itemPrintTitles="1" createdVersion="5" indent="0" outline="1" outlineData="1" multipleFieldFilters="0">
  <location ref="A10:B1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pivotHierarchies count="11">
    <pivotHierarchy dragToData="1"/>
    <pivotHierarchy multipleItemSelectionAllowed="1" dragToData="1">
      <members count="1" level="1">
        <member name="[Table1].[DEPARTAMENTO].&amp;[Operacione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FBEA7B-C3A3-4EAC-A5F4-522F322272C2}" name="PivotTable5" cacheId="515" applyNumberFormats="0" applyBorderFormats="0" applyFontFormats="0" applyPatternFormats="0" applyAlignmentFormats="0" applyWidthHeightFormats="1" dataCaption="Values" tag="a159ed51-b6a1-403f-a3c4-826d1b4532a3" updatedVersion="7" minRefreshableVersion="3" useAutoFormatting="1" itemPrintTitles="1" createdVersion="5" indent="0" outline="1" outlineData="1" multipleFieldFilters="0">
  <location ref="A1:B3"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fld="1" subtotal="count" baseField="0" baseItem="0"/>
  </dataFields>
  <pivotHierarchies count="1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AMENTO" xr10:uid="{D89DFC0A-B064-41CD-8DC5-6914915845D1}" sourceName="[Table1].[DEPARTAMENTO]">
  <pivotTables>
    <pivotTable tabId="7" name="PivotTable5"/>
    <pivotTable tabId="7" name="PivotTable6"/>
    <pivotTable tabId="7" name="PivotTable7"/>
    <pivotTable tabId="7" name="PivotTable8"/>
  </pivotTables>
  <data>
    <olap pivotCacheId="704481500">
      <levels count="2">
        <level uniqueName="[Table1].[DEPARTAMENTO].[(All)]" sourceCaption="(All)" count="0"/>
        <level uniqueName="[Table1].[DEPARTAMENTO].[DEPARTAMENTO]" sourceCaption="DEPARTAMENTO" count="5">
          <ranges>
            <range startItem="0">
              <i n="[Table1].[DEPARTAMENTO].&amp;[Administracion]" c="Administracion"/>
              <i n="[Table1].[DEPARTAMENTO].&amp;[Comercial]" c="Comercial"/>
              <i n="[Table1].[DEPARTAMENTO].&amp;[Contabilidad]" c="Contabilidad"/>
              <i n="[Table1].[DEPARTAMENTO].&amp;[Marketing]" c="Marketing"/>
              <i n="[Table1].[DEPARTAMENTO].&amp;[Operaciones]" c="Operaciones"/>
            </range>
          </ranges>
        </level>
      </levels>
      <selections count="1">
        <selection n="[Table1].[DEPARTAMENTO].&amp;[Operacion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 xr10:uid="{D5FBCF69-8648-4F42-B42A-9F319EE615CC}" cache="Slicer_DEPARTAMENTO" caption="DEPARTAMENTO"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 1" xr10:uid="{9E3F1B18-2716-4A9C-896E-669F56971DC2}" cache="Slicer_DEPARTAMENTO" caption="DEPARTAMENTO"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CD970D-D64F-4D3A-811C-FFA9D6F414DD}" name="Table1" displayName="Table1" ref="A1:F101" totalsRowShown="0">
  <autoFilter ref="A1:F101" xr:uid="{7FCD970D-D64F-4D3A-811C-FFA9D6F414DD}"/>
  <tableColumns count="6">
    <tableColumn id="1" xr3:uid="{B451398D-24A6-4317-B4B3-875E72263938}" name="CORRELATIVO"/>
    <tableColumn id="2" xr3:uid="{5B4B55FD-5FA9-406B-93FD-57D7085E482D}" name="DEPARTAMENTO"/>
    <tableColumn id="3" xr3:uid="{122145A7-32B7-49E6-B89A-AAC57DED1099}" name="COLABORADOR"/>
    <tableColumn id="4" xr3:uid="{E6CA52D1-5854-499F-971D-04466FA51AE3}" name="CARGO"/>
    <tableColumn id="5" xr3:uid="{95B8CE30-2272-4FD2-BCBC-AF248FFACFD9}" name="REGION"/>
    <tableColumn id="6" xr3:uid="{84FBFD48-0DE5-420F-BC91-8F1EAE801AED}" name="SALARI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customProperty" Target="../customProperty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5623B-3E49-4E7E-A862-27F342A54822}">
  <dimension ref="A1:F101"/>
  <sheetViews>
    <sheetView workbookViewId="0">
      <selection activeCell="I10" sqref="I10"/>
    </sheetView>
  </sheetViews>
  <sheetFormatPr defaultRowHeight="14.4" x14ac:dyDescent="0.3"/>
  <cols>
    <col min="1" max="1" width="14.88671875" customWidth="1"/>
    <col min="2" max="2" width="17.33203125" customWidth="1"/>
    <col min="3" max="3" width="19.5546875" bestFit="1" customWidth="1"/>
    <col min="4" max="4" width="23.44140625" bestFit="1" customWidth="1"/>
    <col min="5" max="5" width="9.77734375" customWidth="1"/>
    <col min="6" max="6" width="10.33203125" customWidth="1"/>
  </cols>
  <sheetData>
    <row r="1" spans="1:6" x14ac:dyDescent="0.3">
      <c r="A1" t="s">
        <v>242</v>
      </c>
      <c r="B1" t="s">
        <v>537</v>
      </c>
      <c r="C1" t="s">
        <v>243</v>
      </c>
      <c r="D1" t="s">
        <v>244</v>
      </c>
      <c r="E1" t="s">
        <v>245</v>
      </c>
      <c r="F1" t="s">
        <v>246</v>
      </c>
    </row>
    <row r="2" spans="1:6" x14ac:dyDescent="0.3">
      <c r="A2" t="s">
        <v>0</v>
      </c>
      <c r="B2" t="s">
        <v>527</v>
      </c>
      <c r="C2" t="s">
        <v>1</v>
      </c>
      <c r="D2" t="s">
        <v>3</v>
      </c>
      <c r="E2" t="s">
        <v>4</v>
      </c>
      <c r="F2">
        <v>7000</v>
      </c>
    </row>
    <row r="3" spans="1:6" x14ac:dyDescent="0.3">
      <c r="A3" t="s">
        <v>5</v>
      </c>
      <c r="B3" t="s">
        <v>527</v>
      </c>
      <c r="C3" t="s">
        <v>6</v>
      </c>
      <c r="D3" t="s">
        <v>8</v>
      </c>
      <c r="E3" t="s">
        <v>4</v>
      </c>
      <c r="F3">
        <v>10000</v>
      </c>
    </row>
    <row r="4" spans="1:6" x14ac:dyDescent="0.3">
      <c r="A4" t="s">
        <v>9</v>
      </c>
      <c r="B4" t="s">
        <v>528</v>
      </c>
      <c r="C4" t="s">
        <v>10</v>
      </c>
      <c r="D4" t="s">
        <v>12</v>
      </c>
      <c r="E4" t="s">
        <v>4</v>
      </c>
      <c r="F4">
        <v>4000</v>
      </c>
    </row>
    <row r="5" spans="1:6" x14ac:dyDescent="0.3">
      <c r="A5" t="s">
        <v>13</v>
      </c>
      <c r="B5" t="s">
        <v>527</v>
      </c>
      <c r="C5" t="s">
        <v>14</v>
      </c>
      <c r="D5" t="s">
        <v>16</v>
      </c>
      <c r="E5" t="s">
        <v>4</v>
      </c>
      <c r="F5">
        <v>15000</v>
      </c>
    </row>
    <row r="6" spans="1:6" x14ac:dyDescent="0.3">
      <c r="A6" t="s">
        <v>17</v>
      </c>
      <c r="B6" t="s">
        <v>527</v>
      </c>
      <c r="C6" t="s">
        <v>18</v>
      </c>
      <c r="D6" t="s">
        <v>20</v>
      </c>
      <c r="E6" t="s">
        <v>4</v>
      </c>
      <c r="F6">
        <v>23000</v>
      </c>
    </row>
    <row r="7" spans="1:6" x14ac:dyDescent="0.3">
      <c r="A7" t="s">
        <v>21</v>
      </c>
      <c r="B7" t="s">
        <v>527</v>
      </c>
      <c r="C7" t="s">
        <v>22</v>
      </c>
      <c r="D7" t="s">
        <v>3</v>
      </c>
      <c r="E7" t="s">
        <v>23</v>
      </c>
      <c r="F7">
        <v>7000</v>
      </c>
    </row>
    <row r="8" spans="1:6" x14ac:dyDescent="0.3">
      <c r="A8" t="s">
        <v>24</v>
      </c>
      <c r="B8" t="s">
        <v>529</v>
      </c>
      <c r="C8" t="s">
        <v>25</v>
      </c>
      <c r="D8" t="s">
        <v>20</v>
      </c>
      <c r="E8" t="s">
        <v>4</v>
      </c>
      <c r="F8">
        <v>6000</v>
      </c>
    </row>
    <row r="9" spans="1:6" x14ac:dyDescent="0.3">
      <c r="A9" t="s">
        <v>28</v>
      </c>
      <c r="B9" t="s">
        <v>528</v>
      </c>
      <c r="C9" t="s">
        <v>29</v>
      </c>
      <c r="D9" t="s">
        <v>31</v>
      </c>
      <c r="E9" t="s">
        <v>4</v>
      </c>
      <c r="F9">
        <v>5000</v>
      </c>
    </row>
    <row r="10" spans="1:6" x14ac:dyDescent="0.3">
      <c r="A10" t="s">
        <v>32</v>
      </c>
      <c r="B10" t="s">
        <v>528</v>
      </c>
      <c r="C10" t="s">
        <v>33</v>
      </c>
      <c r="D10" t="s">
        <v>35</v>
      </c>
      <c r="E10" t="s">
        <v>4</v>
      </c>
      <c r="F10">
        <v>10000</v>
      </c>
    </row>
    <row r="11" spans="1:6" x14ac:dyDescent="0.3">
      <c r="A11" t="s">
        <v>36</v>
      </c>
      <c r="B11" t="s">
        <v>526</v>
      </c>
      <c r="C11" t="s">
        <v>37</v>
      </c>
      <c r="D11" t="s">
        <v>12</v>
      </c>
      <c r="E11" t="s">
        <v>4</v>
      </c>
      <c r="F11">
        <v>4000</v>
      </c>
    </row>
    <row r="12" spans="1:6" x14ac:dyDescent="0.3">
      <c r="A12" t="s">
        <v>39</v>
      </c>
      <c r="B12" t="s">
        <v>528</v>
      </c>
      <c r="C12" t="s">
        <v>40</v>
      </c>
      <c r="D12" t="s">
        <v>76</v>
      </c>
      <c r="E12" t="s">
        <v>4</v>
      </c>
      <c r="F12">
        <v>20000</v>
      </c>
    </row>
    <row r="13" spans="1:6" x14ac:dyDescent="0.3">
      <c r="A13" t="s">
        <v>43</v>
      </c>
      <c r="B13" t="s">
        <v>526</v>
      </c>
      <c r="C13" t="s">
        <v>44</v>
      </c>
      <c r="D13" t="s">
        <v>46</v>
      </c>
      <c r="E13" t="s">
        <v>4</v>
      </c>
      <c r="F13">
        <v>5000</v>
      </c>
    </row>
    <row r="14" spans="1:6" x14ac:dyDescent="0.3">
      <c r="A14" t="s">
        <v>47</v>
      </c>
      <c r="B14" t="s">
        <v>526</v>
      </c>
      <c r="C14" t="s">
        <v>48</v>
      </c>
      <c r="D14" t="s">
        <v>50</v>
      </c>
      <c r="E14" t="s">
        <v>4</v>
      </c>
      <c r="F14">
        <v>4000</v>
      </c>
    </row>
    <row r="15" spans="1:6" x14ac:dyDescent="0.3">
      <c r="A15" t="s">
        <v>51</v>
      </c>
      <c r="B15" t="s">
        <v>527</v>
      </c>
      <c r="C15" t="s">
        <v>52</v>
      </c>
      <c r="D15" t="s">
        <v>8</v>
      </c>
      <c r="E15" t="s">
        <v>23</v>
      </c>
      <c r="F15">
        <v>10000</v>
      </c>
    </row>
    <row r="16" spans="1:6" x14ac:dyDescent="0.3">
      <c r="A16" t="s">
        <v>53</v>
      </c>
      <c r="B16" t="s">
        <v>529</v>
      </c>
      <c r="C16" t="s">
        <v>54</v>
      </c>
      <c r="D16" t="s">
        <v>20</v>
      </c>
      <c r="E16" t="s">
        <v>4</v>
      </c>
      <c r="F16">
        <v>10000</v>
      </c>
    </row>
    <row r="17" spans="1:6" x14ac:dyDescent="0.3">
      <c r="A17" t="s">
        <v>57</v>
      </c>
      <c r="B17" t="s">
        <v>526</v>
      </c>
      <c r="C17" t="s">
        <v>58</v>
      </c>
      <c r="D17" t="s">
        <v>60</v>
      </c>
      <c r="E17" t="s">
        <v>4</v>
      </c>
      <c r="F17">
        <v>15000</v>
      </c>
    </row>
    <row r="18" spans="1:6" x14ac:dyDescent="0.3">
      <c r="A18" t="s">
        <v>61</v>
      </c>
      <c r="B18" t="s">
        <v>525</v>
      </c>
      <c r="C18" t="s">
        <v>62</v>
      </c>
      <c r="D18" t="s">
        <v>76</v>
      </c>
      <c r="E18" t="s">
        <v>4</v>
      </c>
      <c r="F18">
        <v>4500</v>
      </c>
    </row>
    <row r="19" spans="1:6" x14ac:dyDescent="0.3">
      <c r="A19" t="s">
        <v>65</v>
      </c>
      <c r="B19" t="s">
        <v>528</v>
      </c>
      <c r="C19" t="s">
        <v>66</v>
      </c>
      <c r="D19" t="s">
        <v>12</v>
      </c>
      <c r="E19" t="s">
        <v>23</v>
      </c>
      <c r="F19">
        <v>4000</v>
      </c>
    </row>
    <row r="20" spans="1:6" x14ac:dyDescent="0.3">
      <c r="A20" t="s">
        <v>67</v>
      </c>
      <c r="B20" t="s">
        <v>526</v>
      </c>
      <c r="C20" t="s">
        <v>68</v>
      </c>
      <c r="D20" t="s">
        <v>12</v>
      </c>
      <c r="E20" t="s">
        <v>23</v>
      </c>
      <c r="F20">
        <v>4000</v>
      </c>
    </row>
    <row r="21" spans="1:6" x14ac:dyDescent="0.3">
      <c r="A21" t="s">
        <v>69</v>
      </c>
      <c r="B21" t="s">
        <v>529</v>
      </c>
      <c r="C21" t="s">
        <v>70</v>
      </c>
      <c r="D21" t="s">
        <v>20</v>
      </c>
      <c r="E21" t="s">
        <v>4</v>
      </c>
      <c r="F21">
        <v>15000</v>
      </c>
    </row>
    <row r="22" spans="1:6" x14ac:dyDescent="0.3">
      <c r="A22" t="s">
        <v>73</v>
      </c>
      <c r="B22" t="s">
        <v>529</v>
      </c>
      <c r="C22" t="s">
        <v>74</v>
      </c>
      <c r="D22" t="s">
        <v>20</v>
      </c>
      <c r="E22" t="s">
        <v>4</v>
      </c>
      <c r="F22">
        <v>20000</v>
      </c>
    </row>
    <row r="23" spans="1:6" x14ac:dyDescent="0.3">
      <c r="A23" t="s">
        <v>77</v>
      </c>
      <c r="B23" t="s">
        <v>528</v>
      </c>
      <c r="C23" t="s">
        <v>78</v>
      </c>
      <c r="D23" t="s">
        <v>31</v>
      </c>
      <c r="E23" t="s">
        <v>23</v>
      </c>
      <c r="F23">
        <v>5000</v>
      </c>
    </row>
    <row r="24" spans="1:6" x14ac:dyDescent="0.3">
      <c r="A24" t="s">
        <v>79</v>
      </c>
      <c r="B24" t="s">
        <v>525</v>
      </c>
      <c r="C24" t="s">
        <v>80</v>
      </c>
      <c r="D24" t="s">
        <v>76</v>
      </c>
      <c r="E24" t="s">
        <v>4</v>
      </c>
      <c r="F24">
        <v>7000</v>
      </c>
    </row>
    <row r="25" spans="1:6" x14ac:dyDescent="0.3">
      <c r="A25" t="s">
        <v>83</v>
      </c>
      <c r="B25" t="s">
        <v>525</v>
      </c>
      <c r="C25" t="s">
        <v>84</v>
      </c>
      <c r="D25" t="s">
        <v>76</v>
      </c>
      <c r="E25" t="s">
        <v>4</v>
      </c>
      <c r="F25">
        <v>10000</v>
      </c>
    </row>
    <row r="26" spans="1:6" x14ac:dyDescent="0.3">
      <c r="A26" t="s">
        <v>87</v>
      </c>
      <c r="B26" t="s">
        <v>529</v>
      </c>
      <c r="C26" t="s">
        <v>88</v>
      </c>
      <c r="D26" t="s">
        <v>20</v>
      </c>
      <c r="E26" t="s">
        <v>23</v>
      </c>
      <c r="F26">
        <v>6000</v>
      </c>
    </row>
    <row r="27" spans="1:6" x14ac:dyDescent="0.3">
      <c r="A27" t="s">
        <v>89</v>
      </c>
      <c r="B27" t="s">
        <v>526</v>
      </c>
      <c r="C27" t="s">
        <v>90</v>
      </c>
      <c r="D27" t="s">
        <v>46</v>
      </c>
      <c r="E27" t="s">
        <v>23</v>
      </c>
      <c r="F27">
        <v>5000</v>
      </c>
    </row>
    <row r="28" spans="1:6" x14ac:dyDescent="0.3">
      <c r="A28" t="s">
        <v>91</v>
      </c>
      <c r="B28" t="s">
        <v>527</v>
      </c>
      <c r="C28" t="s">
        <v>92</v>
      </c>
      <c r="D28" t="s">
        <v>16</v>
      </c>
      <c r="E28" t="s">
        <v>23</v>
      </c>
      <c r="F28">
        <v>15000</v>
      </c>
    </row>
    <row r="29" spans="1:6" x14ac:dyDescent="0.3">
      <c r="A29" t="s">
        <v>93</v>
      </c>
      <c r="B29" t="s">
        <v>525</v>
      </c>
      <c r="C29" t="s">
        <v>94</v>
      </c>
      <c r="D29" t="s">
        <v>76</v>
      </c>
      <c r="E29" t="s">
        <v>4</v>
      </c>
      <c r="F29">
        <v>17000</v>
      </c>
    </row>
    <row r="30" spans="1:6" x14ac:dyDescent="0.3">
      <c r="A30" t="s">
        <v>97</v>
      </c>
      <c r="B30" t="s">
        <v>525</v>
      </c>
      <c r="C30" t="s">
        <v>98</v>
      </c>
      <c r="D30" t="s">
        <v>76</v>
      </c>
      <c r="E30" t="s">
        <v>23</v>
      </c>
      <c r="F30">
        <v>4500</v>
      </c>
    </row>
    <row r="31" spans="1:6" x14ac:dyDescent="0.3">
      <c r="A31" t="s">
        <v>99</v>
      </c>
      <c r="B31" t="s">
        <v>528</v>
      </c>
      <c r="C31" t="s">
        <v>100</v>
      </c>
      <c r="D31" t="s">
        <v>35</v>
      </c>
      <c r="E31" t="s">
        <v>23</v>
      </c>
      <c r="F31">
        <v>10000</v>
      </c>
    </row>
    <row r="32" spans="1:6" x14ac:dyDescent="0.3">
      <c r="A32" t="s">
        <v>101</v>
      </c>
      <c r="B32" t="s">
        <v>529</v>
      </c>
      <c r="C32" t="s">
        <v>102</v>
      </c>
      <c r="D32" t="s">
        <v>20</v>
      </c>
      <c r="E32" t="s">
        <v>23</v>
      </c>
      <c r="F32">
        <v>10000</v>
      </c>
    </row>
    <row r="33" spans="1:6" x14ac:dyDescent="0.3">
      <c r="A33" t="s">
        <v>103</v>
      </c>
      <c r="B33" t="s">
        <v>525</v>
      </c>
      <c r="C33" t="s">
        <v>104</v>
      </c>
      <c r="D33" t="s">
        <v>76</v>
      </c>
      <c r="E33" t="s">
        <v>23</v>
      </c>
      <c r="F33">
        <v>7000</v>
      </c>
    </row>
    <row r="34" spans="1:6" x14ac:dyDescent="0.3">
      <c r="A34" t="s">
        <v>105</v>
      </c>
      <c r="B34" t="s">
        <v>529</v>
      </c>
      <c r="C34" t="s">
        <v>106</v>
      </c>
      <c r="D34" t="s">
        <v>20</v>
      </c>
      <c r="E34" t="s">
        <v>23</v>
      </c>
      <c r="F34">
        <v>15000</v>
      </c>
    </row>
    <row r="35" spans="1:6" x14ac:dyDescent="0.3">
      <c r="A35" t="s">
        <v>107</v>
      </c>
      <c r="B35" t="s">
        <v>529</v>
      </c>
      <c r="C35" t="s">
        <v>108</v>
      </c>
      <c r="D35" t="s">
        <v>20</v>
      </c>
      <c r="E35" t="s">
        <v>23</v>
      </c>
      <c r="F35">
        <v>20000</v>
      </c>
    </row>
    <row r="36" spans="1:6" x14ac:dyDescent="0.3">
      <c r="A36" t="s">
        <v>109</v>
      </c>
      <c r="B36" t="s">
        <v>528</v>
      </c>
      <c r="C36" t="s">
        <v>110</v>
      </c>
      <c r="D36" t="s">
        <v>76</v>
      </c>
      <c r="E36" t="s">
        <v>23</v>
      </c>
      <c r="F36">
        <v>20000</v>
      </c>
    </row>
    <row r="37" spans="1:6" x14ac:dyDescent="0.3">
      <c r="A37" t="s">
        <v>111</v>
      </c>
      <c r="B37" t="s">
        <v>526</v>
      </c>
      <c r="C37" t="s">
        <v>112</v>
      </c>
      <c r="D37" t="s">
        <v>50</v>
      </c>
      <c r="E37" t="s">
        <v>23</v>
      </c>
      <c r="F37">
        <v>4000</v>
      </c>
    </row>
    <row r="38" spans="1:6" x14ac:dyDescent="0.3">
      <c r="A38" t="s">
        <v>113</v>
      </c>
      <c r="B38" t="s">
        <v>527</v>
      </c>
      <c r="C38" t="s">
        <v>114</v>
      </c>
      <c r="D38" t="s">
        <v>20</v>
      </c>
      <c r="E38" t="s">
        <v>23</v>
      </c>
      <c r="F38">
        <v>23000</v>
      </c>
    </row>
    <row r="39" spans="1:6" x14ac:dyDescent="0.3">
      <c r="A39" t="s">
        <v>115</v>
      </c>
      <c r="B39" t="s">
        <v>525</v>
      </c>
      <c r="C39" t="s">
        <v>116</v>
      </c>
      <c r="D39" t="s">
        <v>76</v>
      </c>
      <c r="E39" t="s">
        <v>23</v>
      </c>
      <c r="F39">
        <v>10000</v>
      </c>
    </row>
    <row r="40" spans="1:6" x14ac:dyDescent="0.3">
      <c r="A40" t="s">
        <v>117</v>
      </c>
      <c r="B40" t="s">
        <v>526</v>
      </c>
      <c r="C40" t="s">
        <v>118</v>
      </c>
      <c r="D40" t="s">
        <v>60</v>
      </c>
      <c r="E40" t="s">
        <v>23</v>
      </c>
      <c r="F40">
        <v>15000</v>
      </c>
    </row>
    <row r="41" spans="1:6" x14ac:dyDescent="0.3">
      <c r="A41" t="s">
        <v>119</v>
      </c>
      <c r="B41" t="s">
        <v>526</v>
      </c>
      <c r="C41" t="s">
        <v>120</v>
      </c>
      <c r="D41" t="s">
        <v>12</v>
      </c>
      <c r="E41" t="s">
        <v>121</v>
      </c>
      <c r="F41">
        <v>4000</v>
      </c>
    </row>
    <row r="42" spans="1:6" x14ac:dyDescent="0.3">
      <c r="A42" t="s">
        <v>122</v>
      </c>
      <c r="B42" t="s">
        <v>526</v>
      </c>
      <c r="C42" t="s">
        <v>123</v>
      </c>
      <c r="D42" t="s">
        <v>46</v>
      </c>
      <c r="E42" t="s">
        <v>121</v>
      </c>
      <c r="F42">
        <v>5000</v>
      </c>
    </row>
    <row r="43" spans="1:6" x14ac:dyDescent="0.3">
      <c r="A43" t="s">
        <v>124</v>
      </c>
      <c r="B43" t="s">
        <v>528</v>
      </c>
      <c r="C43" t="s">
        <v>125</v>
      </c>
      <c r="D43" t="s">
        <v>12</v>
      </c>
      <c r="E43" t="s">
        <v>121</v>
      </c>
      <c r="F43">
        <v>4000</v>
      </c>
    </row>
    <row r="44" spans="1:6" x14ac:dyDescent="0.3">
      <c r="A44" t="s">
        <v>126</v>
      </c>
      <c r="B44" t="s">
        <v>527</v>
      </c>
      <c r="C44" t="s">
        <v>127</v>
      </c>
      <c r="D44" t="s">
        <v>3</v>
      </c>
      <c r="E44" t="s">
        <v>121</v>
      </c>
      <c r="F44">
        <v>7000</v>
      </c>
    </row>
    <row r="45" spans="1:6" x14ac:dyDescent="0.3">
      <c r="A45" t="s">
        <v>128</v>
      </c>
      <c r="B45" t="s">
        <v>528</v>
      </c>
      <c r="C45" t="s">
        <v>129</v>
      </c>
      <c r="D45" t="s">
        <v>31</v>
      </c>
      <c r="E45" t="s">
        <v>121</v>
      </c>
      <c r="F45">
        <v>5000</v>
      </c>
    </row>
    <row r="46" spans="1:6" x14ac:dyDescent="0.3">
      <c r="A46" t="s">
        <v>130</v>
      </c>
      <c r="B46" t="s">
        <v>527</v>
      </c>
      <c r="C46" t="s">
        <v>131</v>
      </c>
      <c r="D46" t="s">
        <v>8</v>
      </c>
      <c r="E46" t="s">
        <v>121</v>
      </c>
      <c r="F46">
        <v>10000</v>
      </c>
    </row>
    <row r="47" spans="1:6" x14ac:dyDescent="0.3">
      <c r="A47" t="s">
        <v>132</v>
      </c>
      <c r="B47" t="s">
        <v>525</v>
      </c>
      <c r="C47" t="s">
        <v>133</v>
      </c>
      <c r="D47" t="s">
        <v>76</v>
      </c>
      <c r="E47" t="s">
        <v>23</v>
      </c>
      <c r="F47">
        <v>17000</v>
      </c>
    </row>
    <row r="48" spans="1:6" x14ac:dyDescent="0.3">
      <c r="A48" t="s">
        <v>134</v>
      </c>
      <c r="B48" t="s">
        <v>527</v>
      </c>
      <c r="C48" t="s">
        <v>135</v>
      </c>
      <c r="D48" t="s">
        <v>16</v>
      </c>
      <c r="E48" t="s">
        <v>121</v>
      </c>
      <c r="F48">
        <v>15000</v>
      </c>
    </row>
    <row r="49" spans="1:6" x14ac:dyDescent="0.3">
      <c r="A49" t="s">
        <v>136</v>
      </c>
      <c r="B49" t="s">
        <v>525</v>
      </c>
      <c r="C49" t="s">
        <v>137</v>
      </c>
      <c r="D49" t="s">
        <v>76</v>
      </c>
      <c r="E49" t="s">
        <v>121</v>
      </c>
      <c r="F49">
        <v>4500</v>
      </c>
    </row>
    <row r="50" spans="1:6" x14ac:dyDescent="0.3">
      <c r="A50" t="s">
        <v>138</v>
      </c>
      <c r="B50" t="s">
        <v>528</v>
      </c>
      <c r="C50" t="s">
        <v>139</v>
      </c>
      <c r="D50" t="s">
        <v>35</v>
      </c>
      <c r="E50" t="s">
        <v>121</v>
      </c>
      <c r="F50">
        <v>10000</v>
      </c>
    </row>
    <row r="51" spans="1:6" x14ac:dyDescent="0.3">
      <c r="A51" t="s">
        <v>140</v>
      </c>
      <c r="B51" t="s">
        <v>527</v>
      </c>
      <c r="C51" t="s">
        <v>141</v>
      </c>
      <c r="D51" t="s">
        <v>20</v>
      </c>
      <c r="E51" t="s">
        <v>121</v>
      </c>
      <c r="F51">
        <v>23000</v>
      </c>
    </row>
    <row r="52" spans="1:6" x14ac:dyDescent="0.3">
      <c r="A52" t="s">
        <v>142</v>
      </c>
      <c r="B52" t="s">
        <v>528</v>
      </c>
      <c r="C52" t="s">
        <v>143</v>
      </c>
      <c r="D52" t="s">
        <v>76</v>
      </c>
      <c r="E52" t="s">
        <v>121</v>
      </c>
      <c r="F52">
        <v>20000</v>
      </c>
    </row>
    <row r="53" spans="1:6" x14ac:dyDescent="0.3">
      <c r="A53" t="s">
        <v>144</v>
      </c>
      <c r="B53" t="s">
        <v>528</v>
      </c>
      <c r="C53" t="s">
        <v>145</v>
      </c>
      <c r="D53" t="s">
        <v>12</v>
      </c>
      <c r="E53" t="s">
        <v>146</v>
      </c>
      <c r="F53">
        <v>4000</v>
      </c>
    </row>
    <row r="54" spans="1:6" x14ac:dyDescent="0.3">
      <c r="A54" t="s">
        <v>147</v>
      </c>
      <c r="B54" t="s">
        <v>526</v>
      </c>
      <c r="C54" t="s">
        <v>148</v>
      </c>
      <c r="D54" t="s">
        <v>50</v>
      </c>
      <c r="E54" t="s">
        <v>121</v>
      </c>
      <c r="F54">
        <v>4000</v>
      </c>
    </row>
    <row r="55" spans="1:6" x14ac:dyDescent="0.3">
      <c r="A55" t="s">
        <v>149</v>
      </c>
      <c r="B55" t="s">
        <v>525</v>
      </c>
      <c r="C55" t="s">
        <v>150</v>
      </c>
      <c r="D55" t="s">
        <v>76</v>
      </c>
      <c r="E55" t="s">
        <v>121</v>
      </c>
      <c r="F55">
        <v>7000</v>
      </c>
    </row>
    <row r="56" spans="1:6" x14ac:dyDescent="0.3">
      <c r="A56" t="s">
        <v>151</v>
      </c>
      <c r="B56" t="s">
        <v>528</v>
      </c>
      <c r="C56" t="s">
        <v>152</v>
      </c>
      <c r="D56" t="s">
        <v>31</v>
      </c>
      <c r="E56" t="s">
        <v>146</v>
      </c>
      <c r="F56">
        <v>5000</v>
      </c>
    </row>
    <row r="57" spans="1:6" x14ac:dyDescent="0.3">
      <c r="A57" t="s">
        <v>153</v>
      </c>
      <c r="B57" t="s">
        <v>529</v>
      </c>
      <c r="C57" t="s">
        <v>154</v>
      </c>
      <c r="D57" t="s">
        <v>20</v>
      </c>
      <c r="E57" t="s">
        <v>121</v>
      </c>
      <c r="F57">
        <v>6000</v>
      </c>
    </row>
    <row r="58" spans="1:6" x14ac:dyDescent="0.3">
      <c r="A58" t="s">
        <v>155</v>
      </c>
      <c r="B58" t="s">
        <v>527</v>
      </c>
      <c r="C58" t="s">
        <v>156</v>
      </c>
      <c r="D58" t="s">
        <v>3</v>
      </c>
      <c r="E58" t="s">
        <v>146</v>
      </c>
      <c r="F58">
        <v>7000</v>
      </c>
    </row>
    <row r="59" spans="1:6" x14ac:dyDescent="0.3">
      <c r="A59" t="s">
        <v>157</v>
      </c>
      <c r="B59" t="s">
        <v>528</v>
      </c>
      <c r="C59" t="s">
        <v>158</v>
      </c>
      <c r="D59" t="s">
        <v>35</v>
      </c>
      <c r="E59" t="s">
        <v>146</v>
      </c>
      <c r="F59">
        <v>10000</v>
      </c>
    </row>
    <row r="60" spans="1:6" x14ac:dyDescent="0.3">
      <c r="A60" t="s">
        <v>159</v>
      </c>
      <c r="B60" t="s">
        <v>527</v>
      </c>
      <c r="C60" t="s">
        <v>160</v>
      </c>
      <c r="D60" t="s">
        <v>8</v>
      </c>
      <c r="E60" t="s">
        <v>146</v>
      </c>
      <c r="F60">
        <v>10000</v>
      </c>
    </row>
    <row r="61" spans="1:6" x14ac:dyDescent="0.3">
      <c r="A61" t="s">
        <v>161</v>
      </c>
      <c r="B61" t="s">
        <v>528</v>
      </c>
      <c r="C61" t="s">
        <v>162</v>
      </c>
      <c r="D61" t="s">
        <v>76</v>
      </c>
      <c r="E61" t="s">
        <v>146</v>
      </c>
      <c r="F61">
        <v>20000</v>
      </c>
    </row>
    <row r="62" spans="1:6" x14ac:dyDescent="0.3">
      <c r="A62" t="s">
        <v>163</v>
      </c>
      <c r="B62" t="s">
        <v>525</v>
      </c>
      <c r="C62" t="s">
        <v>164</v>
      </c>
      <c r="D62" t="s">
        <v>76</v>
      </c>
      <c r="E62" t="s">
        <v>121</v>
      </c>
      <c r="F62">
        <v>10000</v>
      </c>
    </row>
    <row r="63" spans="1:6" x14ac:dyDescent="0.3">
      <c r="A63" t="s">
        <v>165</v>
      </c>
      <c r="B63" t="s">
        <v>526</v>
      </c>
      <c r="C63" t="s">
        <v>166</v>
      </c>
      <c r="D63" t="s">
        <v>60</v>
      </c>
      <c r="E63" t="s">
        <v>121</v>
      </c>
      <c r="F63">
        <v>15000</v>
      </c>
    </row>
    <row r="64" spans="1:6" x14ac:dyDescent="0.3">
      <c r="A64" t="s">
        <v>167</v>
      </c>
      <c r="B64" t="s">
        <v>528</v>
      </c>
      <c r="C64" t="s">
        <v>168</v>
      </c>
      <c r="D64" t="s">
        <v>12</v>
      </c>
      <c r="E64" t="s">
        <v>4</v>
      </c>
      <c r="F64">
        <v>4000</v>
      </c>
    </row>
    <row r="65" spans="1:6" x14ac:dyDescent="0.3">
      <c r="A65" t="s">
        <v>169</v>
      </c>
      <c r="B65" t="s">
        <v>529</v>
      </c>
      <c r="C65" t="s">
        <v>170</v>
      </c>
      <c r="D65" t="s">
        <v>20</v>
      </c>
      <c r="E65" t="s">
        <v>121</v>
      </c>
      <c r="F65">
        <v>10000</v>
      </c>
    </row>
    <row r="66" spans="1:6" x14ac:dyDescent="0.3">
      <c r="A66" t="s">
        <v>171</v>
      </c>
      <c r="B66" t="s">
        <v>527</v>
      </c>
      <c r="C66" t="s">
        <v>172</v>
      </c>
      <c r="D66" t="s">
        <v>16</v>
      </c>
      <c r="E66" t="s">
        <v>146</v>
      </c>
      <c r="F66">
        <v>15000</v>
      </c>
    </row>
    <row r="67" spans="1:6" x14ac:dyDescent="0.3">
      <c r="A67" t="s">
        <v>173</v>
      </c>
      <c r="B67" t="s">
        <v>526</v>
      </c>
      <c r="C67" t="s">
        <v>174</v>
      </c>
      <c r="D67" t="s">
        <v>12</v>
      </c>
      <c r="E67" t="s">
        <v>146</v>
      </c>
      <c r="F67">
        <v>4000</v>
      </c>
    </row>
    <row r="68" spans="1:6" x14ac:dyDescent="0.3">
      <c r="A68" t="s">
        <v>175</v>
      </c>
      <c r="B68" t="s">
        <v>528</v>
      </c>
      <c r="C68" t="s">
        <v>176</v>
      </c>
      <c r="D68" t="s">
        <v>12</v>
      </c>
      <c r="E68" t="s">
        <v>23</v>
      </c>
      <c r="F68">
        <v>4000</v>
      </c>
    </row>
    <row r="69" spans="1:6" x14ac:dyDescent="0.3">
      <c r="A69" t="s">
        <v>177</v>
      </c>
      <c r="B69" t="s">
        <v>528</v>
      </c>
      <c r="C69" t="s">
        <v>178</v>
      </c>
      <c r="D69" t="s">
        <v>12</v>
      </c>
      <c r="E69" t="s">
        <v>121</v>
      </c>
      <c r="F69">
        <v>4000</v>
      </c>
    </row>
    <row r="70" spans="1:6" x14ac:dyDescent="0.3">
      <c r="A70" t="s">
        <v>179</v>
      </c>
      <c r="B70" t="s">
        <v>528</v>
      </c>
      <c r="C70" t="s">
        <v>180</v>
      </c>
      <c r="D70" t="s">
        <v>12</v>
      </c>
      <c r="E70" t="s">
        <v>146</v>
      </c>
      <c r="F70">
        <v>4000</v>
      </c>
    </row>
    <row r="71" spans="1:6" x14ac:dyDescent="0.3">
      <c r="A71" t="s">
        <v>181</v>
      </c>
      <c r="B71" t="s">
        <v>527</v>
      </c>
      <c r="C71" t="s">
        <v>182</v>
      </c>
      <c r="D71" t="s">
        <v>20</v>
      </c>
      <c r="E71" t="s">
        <v>146</v>
      </c>
      <c r="F71">
        <v>23000</v>
      </c>
    </row>
    <row r="72" spans="1:6" x14ac:dyDescent="0.3">
      <c r="A72" t="s">
        <v>183</v>
      </c>
      <c r="B72" t="s">
        <v>525</v>
      </c>
      <c r="C72" t="s">
        <v>184</v>
      </c>
      <c r="D72" t="s">
        <v>76</v>
      </c>
      <c r="E72" t="s">
        <v>121</v>
      </c>
      <c r="F72">
        <v>17000</v>
      </c>
    </row>
    <row r="73" spans="1:6" x14ac:dyDescent="0.3">
      <c r="A73" t="s">
        <v>185</v>
      </c>
      <c r="B73" t="s">
        <v>529</v>
      </c>
      <c r="C73" t="s">
        <v>186</v>
      </c>
      <c r="D73" t="s">
        <v>20</v>
      </c>
      <c r="E73" t="s">
        <v>121</v>
      </c>
      <c r="F73">
        <v>15000</v>
      </c>
    </row>
    <row r="74" spans="1:6" x14ac:dyDescent="0.3">
      <c r="A74" t="s">
        <v>187</v>
      </c>
      <c r="B74" t="s">
        <v>525</v>
      </c>
      <c r="C74" t="s">
        <v>188</v>
      </c>
      <c r="D74" t="s">
        <v>76</v>
      </c>
      <c r="E74" t="s">
        <v>146</v>
      </c>
      <c r="F74">
        <v>4500</v>
      </c>
    </row>
    <row r="75" spans="1:6" x14ac:dyDescent="0.3">
      <c r="A75" t="s">
        <v>189</v>
      </c>
      <c r="B75" t="s">
        <v>528</v>
      </c>
      <c r="C75" t="s">
        <v>190</v>
      </c>
      <c r="D75" t="s">
        <v>12</v>
      </c>
      <c r="E75" t="s">
        <v>4</v>
      </c>
      <c r="F75">
        <v>4000</v>
      </c>
    </row>
    <row r="76" spans="1:6" x14ac:dyDescent="0.3">
      <c r="A76" t="s">
        <v>191</v>
      </c>
      <c r="B76" t="s">
        <v>529</v>
      </c>
      <c r="C76" t="s">
        <v>192</v>
      </c>
      <c r="D76" t="s">
        <v>20</v>
      </c>
      <c r="E76" t="s">
        <v>121</v>
      </c>
      <c r="F76">
        <v>20000</v>
      </c>
    </row>
    <row r="77" spans="1:6" x14ac:dyDescent="0.3">
      <c r="A77" t="s">
        <v>193</v>
      </c>
      <c r="B77" t="s">
        <v>528</v>
      </c>
      <c r="C77" t="s">
        <v>194</v>
      </c>
      <c r="D77" t="s">
        <v>12</v>
      </c>
      <c r="E77" t="s">
        <v>23</v>
      </c>
      <c r="F77">
        <v>4000</v>
      </c>
    </row>
    <row r="78" spans="1:6" x14ac:dyDescent="0.3">
      <c r="A78" t="s">
        <v>195</v>
      </c>
      <c r="B78" t="s">
        <v>526</v>
      </c>
      <c r="C78" t="s">
        <v>196</v>
      </c>
      <c r="D78" t="s">
        <v>46</v>
      </c>
      <c r="E78" t="s">
        <v>146</v>
      </c>
      <c r="F78">
        <v>5000</v>
      </c>
    </row>
    <row r="79" spans="1:6" x14ac:dyDescent="0.3">
      <c r="A79" t="s">
        <v>197</v>
      </c>
      <c r="B79" t="s">
        <v>526</v>
      </c>
      <c r="C79" t="s">
        <v>198</v>
      </c>
      <c r="D79" t="s">
        <v>50</v>
      </c>
      <c r="E79" t="s">
        <v>146</v>
      </c>
      <c r="F79">
        <v>4000</v>
      </c>
    </row>
    <row r="80" spans="1:6" x14ac:dyDescent="0.3">
      <c r="A80" t="s">
        <v>199</v>
      </c>
      <c r="B80" t="s">
        <v>529</v>
      </c>
      <c r="C80" t="s">
        <v>200</v>
      </c>
      <c r="D80" t="s">
        <v>20</v>
      </c>
      <c r="E80" t="s">
        <v>146</v>
      </c>
      <c r="F80">
        <v>6000</v>
      </c>
    </row>
    <row r="81" spans="1:6" x14ac:dyDescent="0.3">
      <c r="A81" t="s">
        <v>201</v>
      </c>
      <c r="B81" t="s">
        <v>525</v>
      </c>
      <c r="C81" t="s">
        <v>202</v>
      </c>
      <c r="D81" t="s">
        <v>76</v>
      </c>
      <c r="E81" t="s">
        <v>146</v>
      </c>
      <c r="F81">
        <v>7000</v>
      </c>
    </row>
    <row r="82" spans="1:6" x14ac:dyDescent="0.3">
      <c r="A82" t="s">
        <v>203</v>
      </c>
      <c r="B82" t="s">
        <v>529</v>
      </c>
      <c r="C82" t="s">
        <v>204</v>
      </c>
      <c r="D82" t="s">
        <v>20</v>
      </c>
      <c r="E82" t="s">
        <v>146</v>
      </c>
      <c r="F82">
        <v>10000</v>
      </c>
    </row>
    <row r="83" spans="1:6" x14ac:dyDescent="0.3">
      <c r="A83" t="s">
        <v>205</v>
      </c>
      <c r="B83" t="s">
        <v>528</v>
      </c>
      <c r="C83" t="s">
        <v>206</v>
      </c>
      <c r="D83" t="s">
        <v>12</v>
      </c>
      <c r="E83" t="s">
        <v>121</v>
      </c>
      <c r="F83">
        <v>4000</v>
      </c>
    </row>
    <row r="84" spans="1:6" x14ac:dyDescent="0.3">
      <c r="A84" t="s">
        <v>207</v>
      </c>
      <c r="B84" t="s">
        <v>528</v>
      </c>
      <c r="C84" t="s">
        <v>208</v>
      </c>
      <c r="D84" t="s">
        <v>12</v>
      </c>
      <c r="E84" t="s">
        <v>146</v>
      </c>
      <c r="F84">
        <v>4000</v>
      </c>
    </row>
    <row r="85" spans="1:6" x14ac:dyDescent="0.3">
      <c r="A85" t="s">
        <v>209</v>
      </c>
      <c r="B85" t="s">
        <v>526</v>
      </c>
      <c r="C85" t="s">
        <v>210</v>
      </c>
      <c r="D85" t="s">
        <v>60</v>
      </c>
      <c r="E85" t="s">
        <v>146</v>
      </c>
      <c r="F85">
        <v>15000</v>
      </c>
    </row>
    <row r="86" spans="1:6" x14ac:dyDescent="0.3">
      <c r="A86" t="s">
        <v>211</v>
      </c>
      <c r="B86" t="s">
        <v>526</v>
      </c>
      <c r="C86" t="s">
        <v>212</v>
      </c>
      <c r="D86" t="s">
        <v>12</v>
      </c>
      <c r="E86" t="s">
        <v>23</v>
      </c>
      <c r="F86">
        <v>4000</v>
      </c>
    </row>
    <row r="87" spans="1:6" x14ac:dyDescent="0.3">
      <c r="A87" t="s">
        <v>213</v>
      </c>
      <c r="B87" t="s">
        <v>529</v>
      </c>
      <c r="C87" t="s">
        <v>214</v>
      </c>
      <c r="D87" t="s">
        <v>20</v>
      </c>
      <c r="E87" t="s">
        <v>146</v>
      </c>
      <c r="F87">
        <v>15000</v>
      </c>
    </row>
    <row r="88" spans="1:6" x14ac:dyDescent="0.3">
      <c r="A88" t="s">
        <v>215</v>
      </c>
      <c r="B88" t="s">
        <v>528</v>
      </c>
      <c r="C88" t="s">
        <v>216</v>
      </c>
      <c r="D88" t="s">
        <v>12</v>
      </c>
      <c r="E88" t="s">
        <v>4</v>
      </c>
      <c r="F88">
        <v>4000</v>
      </c>
    </row>
    <row r="89" spans="1:6" x14ac:dyDescent="0.3">
      <c r="A89" t="s">
        <v>217</v>
      </c>
      <c r="B89" t="s">
        <v>527</v>
      </c>
      <c r="C89" t="s">
        <v>218</v>
      </c>
      <c r="D89" t="s">
        <v>3</v>
      </c>
      <c r="E89" t="s">
        <v>4</v>
      </c>
      <c r="F89">
        <v>7000</v>
      </c>
    </row>
    <row r="90" spans="1:6" x14ac:dyDescent="0.3">
      <c r="A90" t="s">
        <v>219</v>
      </c>
      <c r="B90" t="s">
        <v>527</v>
      </c>
      <c r="C90" t="s">
        <v>220</v>
      </c>
      <c r="D90" t="s">
        <v>3</v>
      </c>
      <c r="E90" t="s">
        <v>23</v>
      </c>
      <c r="F90">
        <v>7000</v>
      </c>
    </row>
    <row r="91" spans="1:6" x14ac:dyDescent="0.3">
      <c r="A91" t="s">
        <v>221</v>
      </c>
      <c r="B91" t="s">
        <v>529</v>
      </c>
      <c r="C91" t="s">
        <v>222</v>
      </c>
      <c r="D91" t="s">
        <v>20</v>
      </c>
      <c r="E91" t="s">
        <v>146</v>
      </c>
      <c r="F91">
        <v>20000</v>
      </c>
    </row>
    <row r="92" spans="1:6" x14ac:dyDescent="0.3">
      <c r="A92" t="s">
        <v>223</v>
      </c>
      <c r="B92" t="s">
        <v>526</v>
      </c>
      <c r="C92" t="s">
        <v>224</v>
      </c>
      <c r="D92" t="s">
        <v>12</v>
      </c>
      <c r="E92" t="s">
        <v>121</v>
      </c>
      <c r="F92">
        <v>4000</v>
      </c>
    </row>
    <row r="93" spans="1:6" x14ac:dyDescent="0.3">
      <c r="A93" t="s">
        <v>225</v>
      </c>
      <c r="B93" t="s">
        <v>528</v>
      </c>
      <c r="C93" t="s">
        <v>226</v>
      </c>
      <c r="D93" t="s">
        <v>12</v>
      </c>
      <c r="E93" t="s">
        <v>23</v>
      </c>
      <c r="F93">
        <v>4000</v>
      </c>
    </row>
    <row r="94" spans="1:6" x14ac:dyDescent="0.3">
      <c r="A94" t="s">
        <v>227</v>
      </c>
      <c r="B94" t="s">
        <v>529</v>
      </c>
      <c r="C94" t="s">
        <v>228</v>
      </c>
      <c r="D94" t="s">
        <v>20</v>
      </c>
      <c r="E94" t="s">
        <v>23</v>
      </c>
      <c r="F94">
        <v>6000</v>
      </c>
    </row>
    <row r="95" spans="1:6" x14ac:dyDescent="0.3">
      <c r="A95" t="s">
        <v>229</v>
      </c>
      <c r="B95" t="s">
        <v>527</v>
      </c>
      <c r="C95" t="s">
        <v>230</v>
      </c>
      <c r="D95" t="s">
        <v>3</v>
      </c>
      <c r="E95" t="s">
        <v>121</v>
      </c>
      <c r="F95">
        <v>7000</v>
      </c>
    </row>
    <row r="96" spans="1:6" x14ac:dyDescent="0.3">
      <c r="A96" t="s">
        <v>231</v>
      </c>
      <c r="B96" t="s">
        <v>528</v>
      </c>
      <c r="C96" t="s">
        <v>232</v>
      </c>
      <c r="D96" t="s">
        <v>12</v>
      </c>
      <c r="E96" t="s">
        <v>121</v>
      </c>
      <c r="F96">
        <v>4000</v>
      </c>
    </row>
    <row r="97" spans="1:6" x14ac:dyDescent="0.3">
      <c r="A97" t="s">
        <v>233</v>
      </c>
      <c r="B97" t="s">
        <v>529</v>
      </c>
      <c r="C97" t="s">
        <v>234</v>
      </c>
      <c r="D97" t="s">
        <v>20</v>
      </c>
      <c r="E97" t="s">
        <v>121</v>
      </c>
      <c r="F97">
        <v>6000</v>
      </c>
    </row>
    <row r="98" spans="1:6" x14ac:dyDescent="0.3">
      <c r="A98" t="s">
        <v>235</v>
      </c>
      <c r="B98" t="s">
        <v>525</v>
      </c>
      <c r="C98" t="s">
        <v>236</v>
      </c>
      <c r="D98" t="s">
        <v>76</v>
      </c>
      <c r="E98" t="s">
        <v>146</v>
      </c>
      <c r="F98">
        <v>10000</v>
      </c>
    </row>
    <row r="99" spans="1:6" x14ac:dyDescent="0.3">
      <c r="A99" t="s">
        <v>237</v>
      </c>
      <c r="B99" t="s">
        <v>525</v>
      </c>
      <c r="C99" t="s">
        <v>238</v>
      </c>
      <c r="D99" t="s">
        <v>76</v>
      </c>
      <c r="E99" t="s">
        <v>146</v>
      </c>
      <c r="F99">
        <v>17000</v>
      </c>
    </row>
    <row r="100" spans="1:6" x14ac:dyDescent="0.3">
      <c r="A100" t="s">
        <v>239</v>
      </c>
      <c r="B100" t="s">
        <v>529</v>
      </c>
      <c r="C100" t="s">
        <v>240</v>
      </c>
      <c r="D100" t="s">
        <v>20</v>
      </c>
      <c r="E100" t="s">
        <v>146</v>
      </c>
      <c r="F100">
        <v>6000</v>
      </c>
    </row>
    <row r="101" spans="1:6" x14ac:dyDescent="0.3">
      <c r="A101" t="s">
        <v>241</v>
      </c>
      <c r="B101" t="s">
        <v>527</v>
      </c>
      <c r="C101" t="s">
        <v>522</v>
      </c>
      <c r="D101" t="s">
        <v>3</v>
      </c>
      <c r="E101" t="s">
        <v>146</v>
      </c>
      <c r="F101">
        <v>7000</v>
      </c>
    </row>
  </sheetData>
  <pageMargins left="0.7" right="0.7" top="0.75" bottom="0.75" header="0.3" footer="0.3"/>
  <customProperties>
    <customPr name="EpmWorksheetKeyString_GUID" r:id="rId1"/>
  </customPropertie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4032A-FCFA-476F-BE5A-A62EFD548FB0}">
  <dimension ref="A1:J34"/>
  <sheetViews>
    <sheetView topLeftCell="A7" workbookViewId="0">
      <selection activeCell="I26" sqref="I26"/>
    </sheetView>
  </sheetViews>
  <sheetFormatPr defaultRowHeight="14.4" x14ac:dyDescent="0.3"/>
  <cols>
    <col min="1" max="1" width="15.77734375" bestFit="1" customWidth="1"/>
    <col min="2" max="2" width="14.88671875" bestFit="1" customWidth="1"/>
    <col min="4" max="4" width="15.77734375" bestFit="1" customWidth="1"/>
    <col min="9" max="10" width="18.44140625" bestFit="1" customWidth="1"/>
  </cols>
  <sheetData>
    <row r="1" spans="1:10" x14ac:dyDescent="0.3">
      <c r="A1" s="2" t="s">
        <v>538</v>
      </c>
      <c r="B1" t="s">
        <v>540</v>
      </c>
    </row>
    <row r="2" spans="1:10" x14ac:dyDescent="0.3">
      <c r="A2" s="3" t="s">
        <v>525</v>
      </c>
      <c r="B2" s="4">
        <v>154000</v>
      </c>
      <c r="D2" t="s">
        <v>526</v>
      </c>
      <c r="E2">
        <f>IFERROR(GETPIVOTDATA("[Measures].[total_sueldos]",$A$1,"[Table1].[DEPARTAMENTO]","[Table1].[DEPARTAMENTO].&amp;["&amp;D2&amp;"]"),0)</f>
        <v>0</v>
      </c>
      <c r="I2" t="s">
        <v>541</v>
      </c>
      <c r="J2">
        <f>SUM(E2:E6)</f>
        <v>154000</v>
      </c>
    </row>
    <row r="3" spans="1:10" x14ac:dyDescent="0.3">
      <c r="A3" s="3" t="s">
        <v>539</v>
      </c>
      <c r="B3" s="4">
        <v>154000</v>
      </c>
      <c r="D3" t="s">
        <v>527</v>
      </c>
      <c r="E3">
        <f t="shared" ref="E3:E6" si="0">IFERROR(GETPIVOTDATA("[Measures].[total_sueldos]",$A$1,"[Table1].[DEPARTAMENTO]","[Table1].[DEPARTAMENTO].&amp;["&amp;D3&amp;"]"),0)</f>
        <v>0</v>
      </c>
    </row>
    <row r="4" spans="1:10" x14ac:dyDescent="0.3">
      <c r="D4" t="s">
        <v>529</v>
      </c>
      <c r="E4">
        <f t="shared" si="0"/>
        <v>0</v>
      </c>
    </row>
    <row r="5" spans="1:10" x14ac:dyDescent="0.3">
      <c r="D5" t="s">
        <v>528</v>
      </c>
      <c r="E5">
        <f t="shared" si="0"/>
        <v>0</v>
      </c>
    </row>
    <row r="6" spans="1:10" x14ac:dyDescent="0.3">
      <c r="D6" t="s">
        <v>525</v>
      </c>
      <c r="E6">
        <f t="shared" si="0"/>
        <v>154000</v>
      </c>
    </row>
    <row r="10" spans="1:10" x14ac:dyDescent="0.3">
      <c r="A10" s="2" t="s">
        <v>538</v>
      </c>
      <c r="B10" t="s">
        <v>540</v>
      </c>
    </row>
    <row r="11" spans="1:10" x14ac:dyDescent="0.3">
      <c r="A11" s="3" t="s">
        <v>121</v>
      </c>
      <c r="B11" s="4">
        <v>38500</v>
      </c>
      <c r="D11" t="s">
        <v>121</v>
      </c>
      <c r="E11">
        <f>IFERROR(GETPIVOTDATA("[Measures].[total_sueldos]",$A$10,"[Table1].[REGION]","[Table1].[REGION].&amp;["&amp;D11&amp;"]"),0)</f>
        <v>38500</v>
      </c>
    </row>
    <row r="12" spans="1:10" x14ac:dyDescent="0.3">
      <c r="A12" s="3" t="s">
        <v>146</v>
      </c>
      <c r="B12" s="4">
        <v>38500</v>
      </c>
      <c r="D12" t="s">
        <v>146</v>
      </c>
      <c r="E12">
        <f t="shared" ref="E12:E14" si="1">IFERROR(GETPIVOTDATA("[Measures].[total_sueldos]",$A$10,"[Table1].[REGION]","[Table1].[REGION].&amp;["&amp;D12&amp;"]"),0)</f>
        <v>38500</v>
      </c>
    </row>
    <row r="13" spans="1:10" x14ac:dyDescent="0.3">
      <c r="A13" s="3" t="s">
        <v>4</v>
      </c>
      <c r="B13" s="4">
        <v>38500</v>
      </c>
      <c r="D13" t="s">
        <v>4</v>
      </c>
      <c r="E13">
        <f t="shared" si="1"/>
        <v>38500</v>
      </c>
    </row>
    <row r="14" spans="1:10" x14ac:dyDescent="0.3">
      <c r="A14" s="3" t="s">
        <v>23</v>
      </c>
      <c r="B14" s="4">
        <v>38500</v>
      </c>
      <c r="D14" t="s">
        <v>23</v>
      </c>
      <c r="E14">
        <f t="shared" si="1"/>
        <v>38500</v>
      </c>
    </row>
    <row r="15" spans="1:10" x14ac:dyDescent="0.3">
      <c r="A15" s="3" t="s">
        <v>539</v>
      </c>
      <c r="B15" s="4">
        <v>154000</v>
      </c>
    </row>
    <row r="17" spans="1:9" x14ac:dyDescent="0.3">
      <c r="A17" s="2" t="s">
        <v>538</v>
      </c>
      <c r="B17" t="s">
        <v>542</v>
      </c>
    </row>
    <row r="18" spans="1:9" x14ac:dyDescent="0.3">
      <c r="A18" s="3" t="s">
        <v>238</v>
      </c>
      <c r="B18" s="4">
        <v>17000</v>
      </c>
      <c r="D18" t="str">
        <f>A18</f>
        <v>Josue Miranda</v>
      </c>
      <c r="E18">
        <f>IFERROR(GETPIVOTDATA("[Measures].[Sum of SALARIO]",$A$17,"[Table1].[COLABORADOR]","[Table1].[COLABORADOR].&amp;["&amp;D18&amp;"]"),0)</f>
        <v>17000</v>
      </c>
    </row>
    <row r="19" spans="1:9" x14ac:dyDescent="0.3">
      <c r="A19" s="3" t="s">
        <v>184</v>
      </c>
      <c r="B19" s="4">
        <v>17000</v>
      </c>
      <c r="D19" t="str">
        <f t="shared" ref="D19:D31" si="2">A19</f>
        <v>Gustavo Baeza</v>
      </c>
      <c r="E19">
        <f t="shared" ref="E19:E32" si="3">IFERROR(GETPIVOTDATA("[Measures].[Sum of SALARIO]",$A$17,"[Table1].[COLABORADOR]","[Table1].[COLABORADOR].&amp;["&amp;D19&amp;"]"),0)</f>
        <v>17000</v>
      </c>
    </row>
    <row r="20" spans="1:9" x14ac:dyDescent="0.3">
      <c r="A20" s="3" t="s">
        <v>94</v>
      </c>
      <c r="B20" s="4">
        <v>17000</v>
      </c>
      <c r="D20" t="str">
        <f t="shared" si="2"/>
        <v>Clodoveo Chajón</v>
      </c>
      <c r="E20">
        <f t="shared" si="3"/>
        <v>17000</v>
      </c>
    </row>
    <row r="21" spans="1:9" x14ac:dyDescent="0.3">
      <c r="A21" s="3" t="s">
        <v>133</v>
      </c>
      <c r="B21" s="4">
        <v>17000</v>
      </c>
      <c r="D21" t="str">
        <f t="shared" si="2"/>
        <v>Efrain Choc</v>
      </c>
      <c r="E21">
        <f t="shared" si="3"/>
        <v>17000</v>
      </c>
    </row>
    <row r="22" spans="1:9" x14ac:dyDescent="0.3">
      <c r="A22" s="3" t="s">
        <v>236</v>
      </c>
      <c r="B22" s="4">
        <v>10000</v>
      </c>
      <c r="D22" t="str">
        <f t="shared" si="2"/>
        <v>Josefa Martinez</v>
      </c>
      <c r="E22">
        <f t="shared" si="3"/>
        <v>10000</v>
      </c>
    </row>
    <row r="23" spans="1:9" x14ac:dyDescent="0.3">
      <c r="A23" s="3" t="s">
        <v>84</v>
      </c>
      <c r="B23" s="4">
        <v>10000</v>
      </c>
      <c r="D23" t="str">
        <f t="shared" si="2"/>
        <v>Cesar Gonzalez</v>
      </c>
      <c r="E23">
        <f t="shared" si="3"/>
        <v>10000</v>
      </c>
    </row>
    <row r="24" spans="1:9" x14ac:dyDescent="0.3">
      <c r="A24" s="3" t="s">
        <v>116</v>
      </c>
      <c r="B24" s="4">
        <v>10000</v>
      </c>
      <c r="D24" t="str">
        <f t="shared" si="2"/>
        <v>Edgar Equite</v>
      </c>
      <c r="E24">
        <f t="shared" si="3"/>
        <v>10000</v>
      </c>
    </row>
    <row r="25" spans="1:9" x14ac:dyDescent="0.3">
      <c r="A25" s="3" t="s">
        <v>164</v>
      </c>
      <c r="B25" s="4">
        <v>10000</v>
      </c>
      <c r="D25" t="str">
        <f t="shared" si="2"/>
        <v>Fidel Lopez</v>
      </c>
      <c r="E25">
        <f t="shared" si="3"/>
        <v>10000</v>
      </c>
      <c r="I25" t="s">
        <v>543</v>
      </c>
    </row>
    <row r="26" spans="1:9" x14ac:dyDescent="0.3">
      <c r="A26" s="3" t="s">
        <v>80</v>
      </c>
      <c r="B26" s="4">
        <v>7000</v>
      </c>
      <c r="D26" t="str">
        <f t="shared" si="2"/>
        <v>César Valenzuela</v>
      </c>
      <c r="E26">
        <f t="shared" si="3"/>
        <v>7000</v>
      </c>
      <c r="I26" s="4">
        <v>16</v>
      </c>
    </row>
    <row r="27" spans="1:9" x14ac:dyDescent="0.3">
      <c r="A27" s="3" t="s">
        <v>104</v>
      </c>
      <c r="B27" s="4">
        <v>7000</v>
      </c>
      <c r="D27" t="str">
        <f t="shared" si="2"/>
        <v>Delia Torres</v>
      </c>
      <c r="E27">
        <f t="shared" si="3"/>
        <v>7000</v>
      </c>
    </row>
    <row r="28" spans="1:9" x14ac:dyDescent="0.3">
      <c r="A28" s="3" t="s">
        <v>202</v>
      </c>
      <c r="B28" s="4">
        <v>7000</v>
      </c>
      <c r="D28" t="str">
        <f t="shared" si="2"/>
        <v>Ivan Castillo</v>
      </c>
      <c r="E28">
        <f t="shared" si="3"/>
        <v>7000</v>
      </c>
    </row>
    <row r="29" spans="1:9" x14ac:dyDescent="0.3">
      <c r="A29" s="3" t="s">
        <v>150</v>
      </c>
      <c r="B29" s="4">
        <v>7000</v>
      </c>
      <c r="D29" t="str">
        <f>A29</f>
        <v>Erik Bolaños</v>
      </c>
      <c r="E29">
        <f t="shared" si="3"/>
        <v>7000</v>
      </c>
    </row>
    <row r="30" spans="1:9" x14ac:dyDescent="0.3">
      <c r="A30" s="3" t="s">
        <v>137</v>
      </c>
      <c r="B30" s="4">
        <v>4500</v>
      </c>
      <c r="D30" t="str">
        <f t="shared" si="2"/>
        <v>Elmer Escobar</v>
      </c>
      <c r="E30">
        <f t="shared" si="3"/>
        <v>4500</v>
      </c>
    </row>
    <row r="31" spans="1:9" x14ac:dyDescent="0.3">
      <c r="A31" s="3" t="s">
        <v>62</v>
      </c>
      <c r="B31" s="4">
        <v>4500</v>
      </c>
      <c r="D31" t="str">
        <f t="shared" si="2"/>
        <v>Carlos Acosta</v>
      </c>
      <c r="E31">
        <f t="shared" si="3"/>
        <v>4500</v>
      </c>
    </row>
    <row r="32" spans="1:9" x14ac:dyDescent="0.3">
      <c r="A32" s="3" t="s">
        <v>188</v>
      </c>
      <c r="B32" s="4">
        <v>4500</v>
      </c>
      <c r="D32" t="str">
        <f>A32</f>
        <v>Héctor Dávila</v>
      </c>
      <c r="E32">
        <f t="shared" si="3"/>
        <v>4500</v>
      </c>
    </row>
    <row r="33" spans="1:2" x14ac:dyDescent="0.3">
      <c r="A33" s="3" t="s">
        <v>98</v>
      </c>
      <c r="B33" s="4">
        <v>4500</v>
      </c>
    </row>
    <row r="34" spans="1:2" x14ac:dyDescent="0.3">
      <c r="A34" s="3" t="s">
        <v>539</v>
      </c>
      <c r="B34" s="4">
        <v>154000</v>
      </c>
    </row>
  </sheetData>
  <pageMargins left="0.7" right="0.7" top="0.75" bottom="0.75" header="0.3" footer="0.3"/>
  <customProperties>
    <customPr name="EpmWorksheetKeyString_GUID" r:id="rId5"/>
  </customProperties>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2E41-BA67-4D0A-8729-B017880D69EF}">
  <dimension ref="E2:Q15"/>
  <sheetViews>
    <sheetView tabSelected="1" workbookViewId="0">
      <selection activeCell="R4" sqref="R4"/>
    </sheetView>
  </sheetViews>
  <sheetFormatPr defaultRowHeight="14.4" x14ac:dyDescent="0.3"/>
  <sheetData>
    <row r="2" spans="5:17" x14ac:dyDescent="0.3">
      <c r="E2" s="6" t="s">
        <v>544</v>
      </c>
      <c r="F2" s="6"/>
      <c r="G2" s="6"/>
      <c r="H2" s="7">
        <f>RESUMEN!$J$2</f>
        <v>154000</v>
      </c>
      <c r="I2" s="7"/>
      <c r="J2" s="7"/>
      <c r="K2" s="7"/>
      <c r="L2" s="7"/>
    </row>
    <row r="3" spans="5:17" x14ac:dyDescent="0.3">
      <c r="E3" s="6"/>
      <c r="F3" s="6"/>
      <c r="G3" s="6"/>
      <c r="H3" s="7"/>
      <c r="I3" s="7"/>
      <c r="J3" s="7"/>
      <c r="K3" s="7"/>
      <c r="L3" s="7"/>
    </row>
    <row r="5" spans="5:17" x14ac:dyDescent="0.3">
      <c r="O5" s="5" t="s">
        <v>545</v>
      </c>
      <c r="P5" s="5"/>
      <c r="Q5" s="5"/>
    </row>
    <row r="6" spans="5:17" x14ac:dyDescent="0.3">
      <c r="O6" s="5"/>
      <c r="P6" s="5"/>
      <c r="Q6" s="5"/>
    </row>
    <row r="7" spans="5:17" x14ac:dyDescent="0.3">
      <c r="O7" s="8">
        <f>GETPIVOTDATA("[Measures].[total_colaboradores]",RESUMEN!$I$25)</f>
        <v>16</v>
      </c>
      <c r="P7" s="8"/>
      <c r="Q7" s="8"/>
    </row>
    <row r="8" spans="5:17" x14ac:dyDescent="0.3">
      <c r="O8" s="8"/>
      <c r="P8" s="8"/>
      <c r="Q8" s="8"/>
    </row>
    <row r="9" spans="5:17" x14ac:dyDescent="0.3">
      <c r="O9" s="8"/>
      <c r="P9" s="8"/>
      <c r="Q9" s="8"/>
    </row>
    <row r="10" spans="5:17" x14ac:dyDescent="0.3">
      <c r="O10" s="8"/>
      <c r="P10" s="8"/>
      <c r="Q10" s="8"/>
    </row>
    <row r="11" spans="5:17" x14ac:dyDescent="0.3">
      <c r="O11" s="8"/>
      <c r="P11" s="8"/>
      <c r="Q11" s="8"/>
    </row>
    <row r="12" spans="5:17" x14ac:dyDescent="0.3">
      <c r="O12" s="8"/>
      <c r="P12" s="8"/>
      <c r="Q12" s="8"/>
    </row>
    <row r="13" spans="5:17" x14ac:dyDescent="0.3">
      <c r="O13" s="8"/>
      <c r="P13" s="8"/>
      <c r="Q13" s="8"/>
    </row>
    <row r="14" spans="5:17" x14ac:dyDescent="0.3">
      <c r="O14" s="8"/>
      <c r="P14" s="8"/>
      <c r="Q14" s="8"/>
    </row>
    <row r="15" spans="5:17" x14ac:dyDescent="0.3">
      <c r="O15" s="8"/>
      <c r="P15" s="8"/>
      <c r="Q15" s="8"/>
    </row>
  </sheetData>
  <mergeCells count="4">
    <mergeCell ref="E2:G3"/>
    <mergeCell ref="H2:L3"/>
    <mergeCell ref="O5:Q6"/>
    <mergeCell ref="O7:Q15"/>
  </mergeCells>
  <pageMargins left="0.7" right="0.7" top="0.75" bottom="0.75" header="0.3" footer="0.3"/>
  <customProperties>
    <customPr name="EpmWorksheetKeyString_GUID" r:id="rId1"/>
  </customProperties>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5A418-B77F-4DF4-897F-E397DCDF9E79}">
  <dimension ref="A1:I101"/>
  <sheetViews>
    <sheetView workbookViewId="0">
      <selection activeCell="A2" sqref="A2:F101"/>
    </sheetView>
  </sheetViews>
  <sheetFormatPr defaultRowHeight="14.4" x14ac:dyDescent="0.3"/>
  <cols>
    <col min="5" max="5" width="11.88671875" bestFit="1" customWidth="1"/>
  </cols>
  <sheetData>
    <row r="1" spans="1:9" x14ac:dyDescent="0.3">
      <c r="A1" t="s">
        <v>247</v>
      </c>
      <c r="B1" t="s">
        <v>248</v>
      </c>
      <c r="C1" t="s">
        <v>249</v>
      </c>
      <c r="D1" t="s">
        <v>250</v>
      </c>
      <c r="E1" t="s">
        <v>251</v>
      </c>
      <c r="F1" t="s">
        <v>252</v>
      </c>
    </row>
    <row r="2" spans="1:9" x14ac:dyDescent="0.3">
      <c r="A2" s="1" t="s">
        <v>0</v>
      </c>
      <c r="B2" t="s">
        <v>253</v>
      </c>
      <c r="C2" t="s">
        <v>254</v>
      </c>
      <c r="D2" t="s">
        <v>255</v>
      </c>
      <c r="E2" t="s">
        <v>256</v>
      </c>
      <c r="F2" t="s">
        <v>1</v>
      </c>
      <c r="I2" t="s">
        <v>535</v>
      </c>
    </row>
    <row r="3" spans="1:9" x14ac:dyDescent="0.3">
      <c r="A3" s="1" t="s">
        <v>5</v>
      </c>
      <c r="B3" t="s">
        <v>257</v>
      </c>
      <c r="C3" t="s">
        <v>258</v>
      </c>
      <c r="D3" t="s">
        <v>259</v>
      </c>
      <c r="E3" t="s">
        <v>260</v>
      </c>
      <c r="F3" t="s">
        <v>6</v>
      </c>
      <c r="I3" t="s">
        <v>536</v>
      </c>
    </row>
    <row r="4" spans="1:9" x14ac:dyDescent="0.3">
      <c r="A4" s="1" t="s">
        <v>9</v>
      </c>
      <c r="B4" t="s">
        <v>261</v>
      </c>
      <c r="C4" t="s">
        <v>262</v>
      </c>
      <c r="D4" t="s">
        <v>263</v>
      </c>
      <c r="E4" t="s">
        <v>264</v>
      </c>
      <c r="F4" t="s">
        <v>10</v>
      </c>
    </row>
    <row r="5" spans="1:9" x14ac:dyDescent="0.3">
      <c r="A5" s="1" t="s">
        <v>13</v>
      </c>
      <c r="B5" t="s">
        <v>261</v>
      </c>
      <c r="C5" t="s">
        <v>265</v>
      </c>
      <c r="D5" t="s">
        <v>266</v>
      </c>
      <c r="E5" t="s">
        <v>267</v>
      </c>
      <c r="F5" t="s">
        <v>14</v>
      </c>
    </row>
    <row r="6" spans="1:9" x14ac:dyDescent="0.3">
      <c r="A6" s="1" t="s">
        <v>17</v>
      </c>
      <c r="B6" t="s">
        <v>268</v>
      </c>
      <c r="C6" t="s">
        <v>269</v>
      </c>
      <c r="D6" t="s">
        <v>270</v>
      </c>
      <c r="F6" t="s">
        <v>18</v>
      </c>
    </row>
    <row r="7" spans="1:9" x14ac:dyDescent="0.3">
      <c r="A7" s="1" t="s">
        <v>21</v>
      </c>
      <c r="B7" t="s">
        <v>271</v>
      </c>
      <c r="C7" t="s">
        <v>272</v>
      </c>
      <c r="D7" t="s">
        <v>273</v>
      </c>
      <c r="F7" t="s">
        <v>22</v>
      </c>
    </row>
    <row r="8" spans="1:9" x14ac:dyDescent="0.3">
      <c r="A8" s="1" t="s">
        <v>24</v>
      </c>
      <c r="B8" t="s">
        <v>271</v>
      </c>
      <c r="C8" t="s">
        <v>273</v>
      </c>
      <c r="D8" t="s">
        <v>274</v>
      </c>
      <c r="F8" t="s">
        <v>25</v>
      </c>
    </row>
    <row r="9" spans="1:9" x14ac:dyDescent="0.3">
      <c r="A9" s="1" t="s">
        <v>28</v>
      </c>
      <c r="B9" t="s">
        <v>275</v>
      </c>
      <c r="C9" t="s">
        <v>276</v>
      </c>
      <c r="D9" t="s">
        <v>277</v>
      </c>
      <c r="F9" t="s">
        <v>29</v>
      </c>
    </row>
    <row r="10" spans="1:9" x14ac:dyDescent="0.3">
      <c r="A10" s="1" t="s">
        <v>32</v>
      </c>
      <c r="B10" t="s">
        <v>278</v>
      </c>
      <c r="D10" t="s">
        <v>266</v>
      </c>
      <c r="F10" t="s">
        <v>33</v>
      </c>
    </row>
    <row r="11" spans="1:9" x14ac:dyDescent="0.3">
      <c r="A11" s="1" t="s">
        <v>36</v>
      </c>
      <c r="B11" t="s">
        <v>279</v>
      </c>
      <c r="C11" t="s">
        <v>280</v>
      </c>
      <c r="D11" t="s">
        <v>281</v>
      </c>
      <c r="E11" t="s">
        <v>282</v>
      </c>
      <c r="F11" t="s">
        <v>37</v>
      </c>
    </row>
    <row r="12" spans="1:9" x14ac:dyDescent="0.3">
      <c r="A12" s="1" t="s">
        <v>39</v>
      </c>
      <c r="B12" t="s">
        <v>283</v>
      </c>
      <c r="C12" t="s">
        <v>284</v>
      </c>
      <c r="D12" t="s">
        <v>285</v>
      </c>
      <c r="E12" t="s">
        <v>286</v>
      </c>
      <c r="F12" t="s">
        <v>40</v>
      </c>
    </row>
    <row r="13" spans="1:9" x14ac:dyDescent="0.3">
      <c r="A13" s="1" t="s">
        <v>43</v>
      </c>
      <c r="B13" t="s">
        <v>287</v>
      </c>
      <c r="C13" t="s">
        <v>288</v>
      </c>
      <c r="D13" t="s">
        <v>289</v>
      </c>
      <c r="E13" t="s">
        <v>290</v>
      </c>
      <c r="F13" t="s">
        <v>44</v>
      </c>
    </row>
    <row r="14" spans="1:9" x14ac:dyDescent="0.3">
      <c r="A14" s="1" t="s">
        <v>47</v>
      </c>
      <c r="B14" t="s">
        <v>287</v>
      </c>
      <c r="C14" t="s">
        <v>291</v>
      </c>
      <c r="D14" t="s">
        <v>292</v>
      </c>
      <c r="E14" t="s">
        <v>293</v>
      </c>
      <c r="F14" t="s">
        <v>48</v>
      </c>
    </row>
    <row r="15" spans="1:9" x14ac:dyDescent="0.3">
      <c r="A15" s="1" t="s">
        <v>51</v>
      </c>
      <c r="B15" t="s">
        <v>294</v>
      </c>
      <c r="C15" t="s">
        <v>295</v>
      </c>
      <c r="D15" t="s">
        <v>296</v>
      </c>
      <c r="E15" t="s">
        <v>297</v>
      </c>
      <c r="F15" t="s">
        <v>52</v>
      </c>
    </row>
    <row r="16" spans="1:9" x14ac:dyDescent="0.3">
      <c r="A16" s="1" t="s">
        <v>53</v>
      </c>
      <c r="B16" t="s">
        <v>298</v>
      </c>
      <c r="C16" t="s">
        <v>299</v>
      </c>
      <c r="D16" t="s">
        <v>300</v>
      </c>
      <c r="F16" t="s">
        <v>54</v>
      </c>
    </row>
    <row r="17" spans="1:6" x14ac:dyDescent="0.3">
      <c r="A17" s="1" t="s">
        <v>57</v>
      </c>
      <c r="B17" t="s">
        <v>301</v>
      </c>
      <c r="C17" t="s">
        <v>302</v>
      </c>
      <c r="D17" t="s">
        <v>303</v>
      </c>
      <c r="E17" t="s">
        <v>304</v>
      </c>
      <c r="F17" t="s">
        <v>58</v>
      </c>
    </row>
    <row r="18" spans="1:6" x14ac:dyDescent="0.3">
      <c r="A18" s="1" t="s">
        <v>61</v>
      </c>
      <c r="B18" t="s">
        <v>305</v>
      </c>
      <c r="C18" t="s">
        <v>306</v>
      </c>
      <c r="D18" t="s">
        <v>307</v>
      </c>
      <c r="E18" t="s">
        <v>308</v>
      </c>
      <c r="F18" t="s">
        <v>62</v>
      </c>
    </row>
    <row r="19" spans="1:6" x14ac:dyDescent="0.3">
      <c r="A19" s="1" t="s">
        <v>65</v>
      </c>
      <c r="B19" t="s">
        <v>309</v>
      </c>
      <c r="C19" t="s">
        <v>310</v>
      </c>
      <c r="D19" t="s">
        <v>311</v>
      </c>
      <c r="E19" t="s">
        <v>296</v>
      </c>
      <c r="F19" t="s">
        <v>66</v>
      </c>
    </row>
    <row r="20" spans="1:6" x14ac:dyDescent="0.3">
      <c r="A20" s="1" t="s">
        <v>67</v>
      </c>
      <c r="B20" t="s">
        <v>312</v>
      </c>
      <c r="C20" t="s">
        <v>313</v>
      </c>
      <c r="D20" t="s">
        <v>299</v>
      </c>
      <c r="F20" t="s">
        <v>68</v>
      </c>
    </row>
    <row r="21" spans="1:6" x14ac:dyDescent="0.3">
      <c r="A21" s="1" t="s">
        <v>69</v>
      </c>
      <c r="B21" t="s">
        <v>314</v>
      </c>
      <c r="C21" t="s">
        <v>315</v>
      </c>
      <c r="D21" t="s">
        <v>316</v>
      </c>
      <c r="E21" t="s">
        <v>273</v>
      </c>
      <c r="F21" t="s">
        <v>70</v>
      </c>
    </row>
    <row r="22" spans="1:6" x14ac:dyDescent="0.3">
      <c r="A22" s="1" t="s">
        <v>73</v>
      </c>
      <c r="B22" t="s">
        <v>317</v>
      </c>
      <c r="C22" t="s">
        <v>318</v>
      </c>
      <c r="D22" t="s">
        <v>319</v>
      </c>
      <c r="F22" t="s">
        <v>74</v>
      </c>
    </row>
    <row r="23" spans="1:6" x14ac:dyDescent="0.3">
      <c r="A23" s="1" t="s">
        <v>77</v>
      </c>
      <c r="B23" t="s">
        <v>320</v>
      </c>
      <c r="C23" t="s">
        <v>262</v>
      </c>
      <c r="D23" t="s">
        <v>321</v>
      </c>
      <c r="E23" t="s">
        <v>267</v>
      </c>
      <c r="F23" t="s">
        <v>78</v>
      </c>
    </row>
    <row r="24" spans="1:6" x14ac:dyDescent="0.3">
      <c r="A24" s="1" t="s">
        <v>79</v>
      </c>
      <c r="B24" t="s">
        <v>320</v>
      </c>
      <c r="C24" t="s">
        <v>284</v>
      </c>
      <c r="D24" t="s">
        <v>322</v>
      </c>
      <c r="E24" t="s">
        <v>323</v>
      </c>
      <c r="F24" t="s">
        <v>80</v>
      </c>
    </row>
    <row r="25" spans="1:6" x14ac:dyDescent="0.3">
      <c r="A25" s="1" t="s">
        <v>83</v>
      </c>
      <c r="B25" t="s">
        <v>324</v>
      </c>
      <c r="C25" t="s">
        <v>310</v>
      </c>
      <c r="D25" t="s">
        <v>325</v>
      </c>
      <c r="E25" t="s">
        <v>326</v>
      </c>
      <c r="F25" t="s">
        <v>84</v>
      </c>
    </row>
    <row r="26" spans="1:6" x14ac:dyDescent="0.3">
      <c r="A26" s="1" t="s">
        <v>87</v>
      </c>
      <c r="B26" t="s">
        <v>327</v>
      </c>
      <c r="C26" t="s">
        <v>328</v>
      </c>
      <c r="D26" t="s">
        <v>329</v>
      </c>
      <c r="E26" t="s">
        <v>330</v>
      </c>
      <c r="F26" t="s">
        <v>88</v>
      </c>
    </row>
    <row r="27" spans="1:6" x14ac:dyDescent="0.3">
      <c r="A27" s="1" t="s">
        <v>89</v>
      </c>
      <c r="B27" t="s">
        <v>331</v>
      </c>
      <c r="C27" t="s">
        <v>332</v>
      </c>
      <c r="D27" t="s">
        <v>333</v>
      </c>
      <c r="E27" t="s">
        <v>334</v>
      </c>
      <c r="F27" t="s">
        <v>90</v>
      </c>
    </row>
    <row r="28" spans="1:6" x14ac:dyDescent="0.3">
      <c r="A28" s="1" t="s">
        <v>91</v>
      </c>
      <c r="B28" t="s">
        <v>335</v>
      </c>
      <c r="C28" t="s">
        <v>336</v>
      </c>
      <c r="D28" t="s">
        <v>337</v>
      </c>
      <c r="E28" t="s">
        <v>338</v>
      </c>
      <c r="F28" t="s">
        <v>92</v>
      </c>
    </row>
    <row r="29" spans="1:6" x14ac:dyDescent="0.3">
      <c r="A29" s="1" t="s">
        <v>93</v>
      </c>
      <c r="B29" t="s">
        <v>339</v>
      </c>
      <c r="C29" t="s">
        <v>340</v>
      </c>
      <c r="D29" t="s">
        <v>341</v>
      </c>
      <c r="F29" t="s">
        <v>94</v>
      </c>
    </row>
    <row r="30" spans="1:6" x14ac:dyDescent="0.3">
      <c r="A30" s="1" t="s">
        <v>97</v>
      </c>
      <c r="B30" t="s">
        <v>342</v>
      </c>
      <c r="C30" t="s">
        <v>343</v>
      </c>
      <c r="D30" t="s">
        <v>273</v>
      </c>
      <c r="E30" t="s">
        <v>344</v>
      </c>
      <c r="F30" t="s">
        <v>98</v>
      </c>
    </row>
    <row r="31" spans="1:6" x14ac:dyDescent="0.3">
      <c r="A31" s="1" t="s">
        <v>99</v>
      </c>
      <c r="B31" t="s">
        <v>345</v>
      </c>
      <c r="C31" t="s">
        <v>346</v>
      </c>
      <c r="D31" t="s">
        <v>311</v>
      </c>
      <c r="E31" t="s">
        <v>266</v>
      </c>
      <c r="F31" t="s">
        <v>100</v>
      </c>
    </row>
    <row r="32" spans="1:6" x14ac:dyDescent="0.3">
      <c r="A32" s="1" t="s">
        <v>101</v>
      </c>
      <c r="B32" t="s">
        <v>347</v>
      </c>
      <c r="C32" t="s">
        <v>348</v>
      </c>
      <c r="D32" t="s">
        <v>349</v>
      </c>
      <c r="E32" t="s">
        <v>303</v>
      </c>
      <c r="F32" t="s">
        <v>102</v>
      </c>
    </row>
    <row r="33" spans="1:6" x14ac:dyDescent="0.3">
      <c r="A33" s="1" t="s">
        <v>103</v>
      </c>
      <c r="B33" t="s">
        <v>350</v>
      </c>
      <c r="C33" t="s">
        <v>351</v>
      </c>
      <c r="D33" t="s">
        <v>352</v>
      </c>
      <c r="E33" t="s">
        <v>353</v>
      </c>
      <c r="F33" t="s">
        <v>104</v>
      </c>
    </row>
    <row r="34" spans="1:6" x14ac:dyDescent="0.3">
      <c r="A34" s="1" t="s">
        <v>105</v>
      </c>
      <c r="B34" t="s">
        <v>354</v>
      </c>
      <c r="C34" t="s">
        <v>355</v>
      </c>
      <c r="D34" t="s">
        <v>356</v>
      </c>
      <c r="E34" t="s">
        <v>357</v>
      </c>
      <c r="F34" t="s">
        <v>106</v>
      </c>
    </row>
    <row r="35" spans="1:6" x14ac:dyDescent="0.3">
      <c r="A35" s="1" t="s">
        <v>107</v>
      </c>
      <c r="B35" t="s">
        <v>358</v>
      </c>
      <c r="C35" t="s">
        <v>359</v>
      </c>
      <c r="D35" t="s">
        <v>353</v>
      </c>
      <c r="F35" t="s">
        <v>108</v>
      </c>
    </row>
    <row r="36" spans="1:6" x14ac:dyDescent="0.3">
      <c r="A36" s="1" t="s">
        <v>109</v>
      </c>
      <c r="B36" t="s">
        <v>360</v>
      </c>
      <c r="C36" t="s">
        <v>278</v>
      </c>
      <c r="D36" t="s">
        <v>361</v>
      </c>
      <c r="E36" t="s">
        <v>299</v>
      </c>
      <c r="F36" t="s">
        <v>110</v>
      </c>
    </row>
    <row r="37" spans="1:6" x14ac:dyDescent="0.3">
      <c r="A37" s="1" t="s">
        <v>111</v>
      </c>
      <c r="B37" t="s">
        <v>360</v>
      </c>
      <c r="C37" t="s">
        <v>362</v>
      </c>
      <c r="D37" t="s">
        <v>363</v>
      </c>
      <c r="E37" t="s">
        <v>364</v>
      </c>
      <c r="F37" t="s">
        <v>112</v>
      </c>
    </row>
    <row r="38" spans="1:6" x14ac:dyDescent="0.3">
      <c r="A38" s="1" t="s">
        <v>113</v>
      </c>
      <c r="B38" t="s">
        <v>365</v>
      </c>
      <c r="C38" t="s">
        <v>366</v>
      </c>
      <c r="D38" t="s">
        <v>367</v>
      </c>
      <c r="E38" t="s">
        <v>368</v>
      </c>
      <c r="F38" t="s">
        <v>114</v>
      </c>
    </row>
    <row r="39" spans="1:6" x14ac:dyDescent="0.3">
      <c r="A39" s="1" t="s">
        <v>115</v>
      </c>
      <c r="B39" t="s">
        <v>365</v>
      </c>
      <c r="C39" t="s">
        <v>369</v>
      </c>
      <c r="D39" t="s">
        <v>370</v>
      </c>
      <c r="E39" t="s">
        <v>371</v>
      </c>
      <c r="F39" t="s">
        <v>116</v>
      </c>
    </row>
    <row r="40" spans="1:6" x14ac:dyDescent="0.3">
      <c r="A40" s="1" t="s">
        <v>117</v>
      </c>
      <c r="B40" t="s">
        <v>372</v>
      </c>
      <c r="C40" t="s">
        <v>262</v>
      </c>
      <c r="D40" t="s">
        <v>373</v>
      </c>
      <c r="E40" t="s">
        <v>293</v>
      </c>
      <c r="F40" t="s">
        <v>118</v>
      </c>
    </row>
    <row r="41" spans="1:6" x14ac:dyDescent="0.3">
      <c r="A41" s="1" t="s">
        <v>119</v>
      </c>
      <c r="B41" t="s">
        <v>374</v>
      </c>
      <c r="C41" t="s">
        <v>375</v>
      </c>
      <c r="D41" t="s">
        <v>376</v>
      </c>
      <c r="E41" t="s">
        <v>377</v>
      </c>
      <c r="F41" t="s">
        <v>120</v>
      </c>
    </row>
    <row r="42" spans="1:6" x14ac:dyDescent="0.3">
      <c r="A42" s="1" t="s">
        <v>122</v>
      </c>
      <c r="B42" t="s">
        <v>378</v>
      </c>
      <c r="C42" t="s">
        <v>379</v>
      </c>
      <c r="D42" t="s">
        <v>380</v>
      </c>
      <c r="F42" t="s">
        <v>123</v>
      </c>
    </row>
    <row r="43" spans="1:6" x14ac:dyDescent="0.3">
      <c r="A43" s="1" t="s">
        <v>124</v>
      </c>
      <c r="B43" t="s">
        <v>381</v>
      </c>
      <c r="C43" t="s">
        <v>334</v>
      </c>
      <c r="D43" t="s">
        <v>382</v>
      </c>
      <c r="E43" t="s">
        <v>383</v>
      </c>
      <c r="F43" t="s">
        <v>125</v>
      </c>
    </row>
    <row r="44" spans="1:6" x14ac:dyDescent="0.3">
      <c r="A44" s="1" t="s">
        <v>126</v>
      </c>
      <c r="B44" t="s">
        <v>384</v>
      </c>
      <c r="C44" t="s">
        <v>385</v>
      </c>
      <c r="D44" t="s">
        <v>386</v>
      </c>
      <c r="E44" t="s">
        <v>387</v>
      </c>
      <c r="F44" t="s">
        <v>127</v>
      </c>
    </row>
    <row r="45" spans="1:6" x14ac:dyDescent="0.3">
      <c r="A45" s="1" t="s">
        <v>128</v>
      </c>
      <c r="B45" t="s">
        <v>384</v>
      </c>
      <c r="C45" t="s">
        <v>388</v>
      </c>
      <c r="D45" t="s">
        <v>353</v>
      </c>
      <c r="E45" t="s">
        <v>389</v>
      </c>
      <c r="F45" t="s">
        <v>129</v>
      </c>
    </row>
    <row r="46" spans="1:6" x14ac:dyDescent="0.3">
      <c r="A46" s="1" t="s">
        <v>130</v>
      </c>
      <c r="B46" t="s">
        <v>384</v>
      </c>
      <c r="C46" t="s">
        <v>390</v>
      </c>
      <c r="D46" t="s">
        <v>391</v>
      </c>
      <c r="E46" t="s">
        <v>353</v>
      </c>
      <c r="F46" t="s">
        <v>131</v>
      </c>
    </row>
    <row r="47" spans="1:6" x14ac:dyDescent="0.3">
      <c r="A47" s="1" t="s">
        <v>132</v>
      </c>
      <c r="B47" t="s">
        <v>392</v>
      </c>
      <c r="C47" t="s">
        <v>393</v>
      </c>
      <c r="D47" t="s">
        <v>394</v>
      </c>
      <c r="F47" t="s">
        <v>133</v>
      </c>
    </row>
    <row r="48" spans="1:6" x14ac:dyDescent="0.3">
      <c r="A48" s="1" t="s">
        <v>134</v>
      </c>
      <c r="B48" t="s">
        <v>395</v>
      </c>
      <c r="C48" t="s">
        <v>396</v>
      </c>
      <c r="D48" t="s">
        <v>391</v>
      </c>
      <c r="E48" t="s">
        <v>267</v>
      </c>
      <c r="F48" t="s">
        <v>135</v>
      </c>
    </row>
    <row r="49" spans="1:6" x14ac:dyDescent="0.3">
      <c r="A49" s="1" t="s">
        <v>136</v>
      </c>
      <c r="B49" t="s">
        <v>397</v>
      </c>
      <c r="C49" t="s">
        <v>398</v>
      </c>
      <c r="D49" t="s">
        <v>377</v>
      </c>
      <c r="E49" t="s">
        <v>399</v>
      </c>
      <c r="F49" t="s">
        <v>137</v>
      </c>
    </row>
    <row r="50" spans="1:6" x14ac:dyDescent="0.3">
      <c r="A50" s="1" t="s">
        <v>138</v>
      </c>
      <c r="B50" t="s">
        <v>400</v>
      </c>
      <c r="C50" t="s">
        <v>401</v>
      </c>
      <c r="D50" t="s">
        <v>402</v>
      </c>
      <c r="E50" t="s">
        <v>304</v>
      </c>
      <c r="F50" t="s">
        <v>139</v>
      </c>
    </row>
    <row r="51" spans="1:6" x14ac:dyDescent="0.3">
      <c r="A51" s="1" t="s">
        <v>140</v>
      </c>
      <c r="B51" t="s">
        <v>400</v>
      </c>
      <c r="C51" t="s">
        <v>403</v>
      </c>
      <c r="D51" t="s">
        <v>404</v>
      </c>
      <c r="E51" t="s">
        <v>405</v>
      </c>
      <c r="F51" t="s">
        <v>141</v>
      </c>
    </row>
    <row r="52" spans="1:6" x14ac:dyDescent="0.3">
      <c r="A52" s="1" t="s">
        <v>142</v>
      </c>
      <c r="B52" t="s">
        <v>406</v>
      </c>
      <c r="C52" t="s">
        <v>293</v>
      </c>
      <c r="D52" t="s">
        <v>407</v>
      </c>
      <c r="F52" t="s">
        <v>143</v>
      </c>
    </row>
    <row r="53" spans="1:6" x14ac:dyDescent="0.3">
      <c r="A53" s="1" t="s">
        <v>144</v>
      </c>
      <c r="B53" t="s">
        <v>408</v>
      </c>
      <c r="C53" t="s">
        <v>261</v>
      </c>
      <c r="D53" t="s">
        <v>409</v>
      </c>
      <c r="E53" t="s">
        <v>325</v>
      </c>
      <c r="F53" t="s">
        <v>145</v>
      </c>
    </row>
    <row r="54" spans="1:6" x14ac:dyDescent="0.3">
      <c r="A54" s="1" t="s">
        <v>147</v>
      </c>
      <c r="B54" t="s">
        <v>408</v>
      </c>
      <c r="C54" t="s">
        <v>378</v>
      </c>
      <c r="D54" t="s">
        <v>410</v>
      </c>
      <c r="E54" t="s">
        <v>411</v>
      </c>
      <c r="F54" t="s">
        <v>148</v>
      </c>
    </row>
    <row r="55" spans="1:6" x14ac:dyDescent="0.3">
      <c r="A55" s="1" t="s">
        <v>149</v>
      </c>
      <c r="B55" t="s">
        <v>412</v>
      </c>
      <c r="C55" t="s">
        <v>413</v>
      </c>
      <c r="D55" t="s">
        <v>414</v>
      </c>
      <c r="E55" t="s">
        <v>296</v>
      </c>
      <c r="F55" t="s">
        <v>150</v>
      </c>
    </row>
    <row r="56" spans="1:6" x14ac:dyDescent="0.3">
      <c r="A56" s="1" t="s">
        <v>151</v>
      </c>
      <c r="B56" t="s">
        <v>415</v>
      </c>
      <c r="C56" t="s">
        <v>416</v>
      </c>
      <c r="D56" t="s">
        <v>417</v>
      </c>
      <c r="E56" t="s">
        <v>418</v>
      </c>
      <c r="F56" t="s">
        <v>152</v>
      </c>
    </row>
    <row r="57" spans="1:6" x14ac:dyDescent="0.3">
      <c r="A57" s="1" t="s">
        <v>153</v>
      </c>
      <c r="B57" t="s">
        <v>419</v>
      </c>
      <c r="C57" t="s">
        <v>273</v>
      </c>
      <c r="D57" t="s">
        <v>420</v>
      </c>
      <c r="F57" t="s">
        <v>154</v>
      </c>
    </row>
    <row r="58" spans="1:6" x14ac:dyDescent="0.3">
      <c r="A58" s="1" t="s">
        <v>155</v>
      </c>
      <c r="B58" t="s">
        <v>421</v>
      </c>
      <c r="C58" t="s">
        <v>422</v>
      </c>
      <c r="D58" t="s">
        <v>353</v>
      </c>
      <c r="F58" t="s">
        <v>156</v>
      </c>
    </row>
    <row r="59" spans="1:6" x14ac:dyDescent="0.3">
      <c r="A59" s="1" t="s">
        <v>157</v>
      </c>
      <c r="B59" t="s">
        <v>423</v>
      </c>
      <c r="C59" t="s">
        <v>424</v>
      </c>
      <c r="D59" t="s">
        <v>425</v>
      </c>
      <c r="E59" t="s">
        <v>426</v>
      </c>
      <c r="F59" t="s">
        <v>158</v>
      </c>
    </row>
    <row r="60" spans="1:6" x14ac:dyDescent="0.3">
      <c r="A60" s="1" t="s">
        <v>159</v>
      </c>
      <c r="B60" t="s">
        <v>427</v>
      </c>
      <c r="C60" t="s">
        <v>428</v>
      </c>
      <c r="D60" t="s">
        <v>429</v>
      </c>
      <c r="F60" t="s">
        <v>160</v>
      </c>
    </row>
    <row r="61" spans="1:6" x14ac:dyDescent="0.3">
      <c r="A61" s="1" t="s">
        <v>161</v>
      </c>
      <c r="B61" t="s">
        <v>430</v>
      </c>
      <c r="C61" t="s">
        <v>431</v>
      </c>
      <c r="D61" t="s">
        <v>318</v>
      </c>
      <c r="E61" t="s">
        <v>341</v>
      </c>
      <c r="F61" t="s">
        <v>162</v>
      </c>
    </row>
    <row r="62" spans="1:6" x14ac:dyDescent="0.3">
      <c r="A62" s="1" t="s">
        <v>163</v>
      </c>
      <c r="B62" t="s">
        <v>432</v>
      </c>
      <c r="C62" t="s">
        <v>433</v>
      </c>
      <c r="D62" t="s">
        <v>434</v>
      </c>
      <c r="F62" t="s">
        <v>164</v>
      </c>
    </row>
    <row r="63" spans="1:6" x14ac:dyDescent="0.3">
      <c r="A63" s="1" t="s">
        <v>165</v>
      </c>
      <c r="B63" t="s">
        <v>334</v>
      </c>
      <c r="C63" t="s">
        <v>262</v>
      </c>
      <c r="D63" t="s">
        <v>264</v>
      </c>
      <c r="E63" t="s">
        <v>435</v>
      </c>
      <c r="F63" t="s">
        <v>166</v>
      </c>
    </row>
    <row r="64" spans="1:6" x14ac:dyDescent="0.3">
      <c r="A64" s="1" t="s">
        <v>167</v>
      </c>
      <c r="B64" t="s">
        <v>334</v>
      </c>
      <c r="C64" t="s">
        <v>436</v>
      </c>
      <c r="D64" t="s">
        <v>273</v>
      </c>
      <c r="E64" t="s">
        <v>267</v>
      </c>
      <c r="F64" t="s">
        <v>168</v>
      </c>
    </row>
    <row r="65" spans="1:6" x14ac:dyDescent="0.3">
      <c r="A65" s="1" t="s">
        <v>169</v>
      </c>
      <c r="B65" t="s">
        <v>437</v>
      </c>
      <c r="C65" t="s">
        <v>438</v>
      </c>
      <c r="D65" t="s">
        <v>259</v>
      </c>
      <c r="E65" t="s">
        <v>303</v>
      </c>
      <c r="F65" t="s">
        <v>170</v>
      </c>
    </row>
    <row r="66" spans="1:6" x14ac:dyDescent="0.3">
      <c r="A66" s="1" t="s">
        <v>171</v>
      </c>
      <c r="B66" t="s">
        <v>385</v>
      </c>
      <c r="C66" t="s">
        <v>262</v>
      </c>
      <c r="D66" t="s">
        <v>439</v>
      </c>
      <c r="E66" t="s">
        <v>440</v>
      </c>
      <c r="F66" t="s">
        <v>172</v>
      </c>
    </row>
    <row r="67" spans="1:6" x14ac:dyDescent="0.3">
      <c r="A67" s="1" t="s">
        <v>173</v>
      </c>
      <c r="B67" t="s">
        <v>441</v>
      </c>
      <c r="C67" t="s">
        <v>310</v>
      </c>
      <c r="D67" t="s">
        <v>356</v>
      </c>
      <c r="E67" t="s">
        <v>442</v>
      </c>
      <c r="F67" t="s">
        <v>174</v>
      </c>
    </row>
    <row r="68" spans="1:6" x14ac:dyDescent="0.3">
      <c r="A68" s="1" t="s">
        <v>175</v>
      </c>
      <c r="B68" t="s">
        <v>441</v>
      </c>
      <c r="C68" t="s">
        <v>443</v>
      </c>
      <c r="D68" t="s">
        <v>411</v>
      </c>
      <c r="E68" t="s">
        <v>444</v>
      </c>
      <c r="F68" t="s">
        <v>176</v>
      </c>
    </row>
    <row r="69" spans="1:6" x14ac:dyDescent="0.3">
      <c r="A69" s="1" t="s">
        <v>177</v>
      </c>
      <c r="B69" t="s">
        <v>445</v>
      </c>
      <c r="C69" t="s">
        <v>391</v>
      </c>
      <c r="D69" t="s">
        <v>299</v>
      </c>
      <c r="F69" t="s">
        <v>178</v>
      </c>
    </row>
    <row r="70" spans="1:6" x14ac:dyDescent="0.3">
      <c r="A70" s="1" t="s">
        <v>179</v>
      </c>
      <c r="B70" t="s">
        <v>446</v>
      </c>
      <c r="C70" t="s">
        <v>447</v>
      </c>
      <c r="D70" t="s">
        <v>448</v>
      </c>
      <c r="E70" t="s">
        <v>449</v>
      </c>
      <c r="F70" t="s">
        <v>180</v>
      </c>
    </row>
    <row r="71" spans="1:6" x14ac:dyDescent="0.3">
      <c r="A71" s="1" t="s">
        <v>181</v>
      </c>
      <c r="B71" t="s">
        <v>450</v>
      </c>
      <c r="C71" t="s">
        <v>451</v>
      </c>
      <c r="D71" t="s">
        <v>452</v>
      </c>
      <c r="E71" t="s">
        <v>433</v>
      </c>
      <c r="F71" t="s">
        <v>182</v>
      </c>
    </row>
    <row r="72" spans="1:6" x14ac:dyDescent="0.3">
      <c r="A72" s="1" t="s">
        <v>183</v>
      </c>
      <c r="B72" t="s">
        <v>453</v>
      </c>
      <c r="C72" t="s">
        <v>454</v>
      </c>
      <c r="D72" t="s">
        <v>455</v>
      </c>
      <c r="E72" t="s">
        <v>456</v>
      </c>
      <c r="F72" t="s">
        <v>184</v>
      </c>
    </row>
    <row r="73" spans="1:6" x14ac:dyDescent="0.3">
      <c r="A73" s="1" t="s">
        <v>185</v>
      </c>
      <c r="B73" t="s">
        <v>457</v>
      </c>
      <c r="C73" t="s">
        <v>458</v>
      </c>
      <c r="D73" t="s">
        <v>459</v>
      </c>
      <c r="E73" t="s">
        <v>460</v>
      </c>
      <c r="F73" t="s">
        <v>186</v>
      </c>
    </row>
    <row r="74" spans="1:6" x14ac:dyDescent="0.3">
      <c r="A74" s="1" t="s">
        <v>187</v>
      </c>
      <c r="B74" t="s">
        <v>461</v>
      </c>
      <c r="C74" t="s">
        <v>462</v>
      </c>
      <c r="D74" t="s">
        <v>463</v>
      </c>
      <c r="E74" t="s">
        <v>464</v>
      </c>
      <c r="F74" t="s">
        <v>188</v>
      </c>
    </row>
    <row r="75" spans="1:6" x14ac:dyDescent="0.3">
      <c r="A75" s="1" t="s">
        <v>189</v>
      </c>
      <c r="B75" t="s">
        <v>461</v>
      </c>
      <c r="C75" t="s">
        <v>436</v>
      </c>
      <c r="D75" t="s">
        <v>465</v>
      </c>
      <c r="E75" t="s">
        <v>466</v>
      </c>
      <c r="F75" t="s">
        <v>190</v>
      </c>
    </row>
    <row r="76" spans="1:6" x14ac:dyDescent="0.3">
      <c r="A76" s="1" t="s">
        <v>191</v>
      </c>
      <c r="B76" t="s">
        <v>467</v>
      </c>
      <c r="C76" t="s">
        <v>468</v>
      </c>
      <c r="D76" t="s">
        <v>469</v>
      </c>
      <c r="E76" t="s">
        <v>470</v>
      </c>
      <c r="F76" t="s">
        <v>192</v>
      </c>
    </row>
    <row r="77" spans="1:6" x14ac:dyDescent="0.3">
      <c r="A77" s="1" t="s">
        <v>193</v>
      </c>
      <c r="B77" t="s">
        <v>471</v>
      </c>
      <c r="C77" t="s">
        <v>472</v>
      </c>
      <c r="D77" t="s">
        <v>273</v>
      </c>
      <c r="E77" t="s">
        <v>473</v>
      </c>
      <c r="F77" t="s">
        <v>194</v>
      </c>
    </row>
    <row r="78" spans="1:6" x14ac:dyDescent="0.3">
      <c r="A78" s="1" t="s">
        <v>195</v>
      </c>
      <c r="B78" t="s">
        <v>474</v>
      </c>
      <c r="C78" t="s">
        <v>341</v>
      </c>
      <c r="D78" t="s">
        <v>340</v>
      </c>
      <c r="F78" t="s">
        <v>196</v>
      </c>
    </row>
    <row r="79" spans="1:6" x14ac:dyDescent="0.3">
      <c r="A79" s="1" t="s">
        <v>197</v>
      </c>
      <c r="B79" t="s">
        <v>475</v>
      </c>
      <c r="C79" t="s">
        <v>476</v>
      </c>
      <c r="D79" t="s">
        <v>477</v>
      </c>
      <c r="F79" t="s">
        <v>198</v>
      </c>
    </row>
    <row r="80" spans="1:6" x14ac:dyDescent="0.3">
      <c r="A80" s="1" t="s">
        <v>199</v>
      </c>
      <c r="B80" t="s">
        <v>478</v>
      </c>
      <c r="C80" t="s">
        <v>479</v>
      </c>
      <c r="D80" t="s">
        <v>304</v>
      </c>
      <c r="E80" t="s">
        <v>480</v>
      </c>
      <c r="F80" t="s">
        <v>200</v>
      </c>
    </row>
    <row r="81" spans="1:6" x14ac:dyDescent="0.3">
      <c r="A81" s="1" t="s">
        <v>201</v>
      </c>
      <c r="B81" t="s">
        <v>481</v>
      </c>
      <c r="C81" t="s">
        <v>462</v>
      </c>
      <c r="D81" t="s">
        <v>399</v>
      </c>
      <c r="E81" t="s">
        <v>482</v>
      </c>
      <c r="F81" t="s">
        <v>202</v>
      </c>
    </row>
    <row r="82" spans="1:6" x14ac:dyDescent="0.3">
      <c r="A82" s="1" t="s">
        <v>203</v>
      </c>
      <c r="B82" t="s">
        <v>483</v>
      </c>
      <c r="C82" t="s">
        <v>484</v>
      </c>
      <c r="D82" t="s">
        <v>485</v>
      </c>
      <c r="E82" t="s">
        <v>486</v>
      </c>
      <c r="F82" t="s">
        <v>204</v>
      </c>
    </row>
    <row r="83" spans="1:6" x14ac:dyDescent="0.3">
      <c r="A83" s="1" t="s">
        <v>205</v>
      </c>
      <c r="B83" t="s">
        <v>487</v>
      </c>
      <c r="C83" t="s">
        <v>488</v>
      </c>
      <c r="D83" t="s">
        <v>489</v>
      </c>
      <c r="E83" t="s">
        <v>490</v>
      </c>
      <c r="F83" t="s">
        <v>206</v>
      </c>
    </row>
    <row r="84" spans="1:6" x14ac:dyDescent="0.3">
      <c r="A84" s="1" t="s">
        <v>207</v>
      </c>
      <c r="B84" t="s">
        <v>487</v>
      </c>
      <c r="C84" t="s">
        <v>488</v>
      </c>
      <c r="D84" t="s">
        <v>491</v>
      </c>
      <c r="E84" t="s">
        <v>405</v>
      </c>
      <c r="F84" t="s">
        <v>208</v>
      </c>
    </row>
    <row r="85" spans="1:6" x14ac:dyDescent="0.3">
      <c r="A85" s="1" t="s">
        <v>209</v>
      </c>
      <c r="B85" t="s">
        <v>487</v>
      </c>
      <c r="C85" t="s">
        <v>284</v>
      </c>
      <c r="D85" t="s">
        <v>492</v>
      </c>
      <c r="E85" t="s">
        <v>493</v>
      </c>
      <c r="F85" t="s">
        <v>210</v>
      </c>
    </row>
    <row r="86" spans="1:6" x14ac:dyDescent="0.3">
      <c r="A86" s="1" t="s">
        <v>211</v>
      </c>
      <c r="B86" t="s">
        <v>487</v>
      </c>
      <c r="C86" t="s">
        <v>494</v>
      </c>
      <c r="D86" t="s">
        <v>299</v>
      </c>
      <c r="E86" t="s">
        <v>293</v>
      </c>
      <c r="F86" t="s">
        <v>212</v>
      </c>
    </row>
    <row r="87" spans="1:6" x14ac:dyDescent="0.3">
      <c r="A87" s="1" t="s">
        <v>213</v>
      </c>
      <c r="B87" t="s">
        <v>458</v>
      </c>
      <c r="C87" t="s">
        <v>262</v>
      </c>
      <c r="D87" t="s">
        <v>495</v>
      </c>
      <c r="E87" t="s">
        <v>496</v>
      </c>
      <c r="F87" t="s">
        <v>214</v>
      </c>
    </row>
    <row r="88" spans="1:6" x14ac:dyDescent="0.3">
      <c r="A88" s="1" t="s">
        <v>215</v>
      </c>
      <c r="B88" t="s">
        <v>497</v>
      </c>
      <c r="C88" t="s">
        <v>421</v>
      </c>
      <c r="D88" t="s">
        <v>464</v>
      </c>
      <c r="E88" t="s">
        <v>498</v>
      </c>
      <c r="F88" t="s">
        <v>216</v>
      </c>
    </row>
    <row r="89" spans="1:6" x14ac:dyDescent="0.3">
      <c r="A89" s="1" t="s">
        <v>217</v>
      </c>
      <c r="B89" t="s">
        <v>458</v>
      </c>
      <c r="C89" t="s">
        <v>499</v>
      </c>
      <c r="D89" t="s">
        <v>500</v>
      </c>
      <c r="E89" t="s">
        <v>501</v>
      </c>
      <c r="F89" t="s">
        <v>218</v>
      </c>
    </row>
    <row r="90" spans="1:6" x14ac:dyDescent="0.3">
      <c r="A90" s="1" t="s">
        <v>219</v>
      </c>
      <c r="B90" t="s">
        <v>497</v>
      </c>
      <c r="C90" t="s">
        <v>270</v>
      </c>
      <c r="D90" t="s">
        <v>371</v>
      </c>
      <c r="E90" t="s">
        <v>502</v>
      </c>
      <c r="F90" t="s">
        <v>220</v>
      </c>
    </row>
    <row r="91" spans="1:6" x14ac:dyDescent="0.3">
      <c r="A91" s="1" t="s">
        <v>221</v>
      </c>
      <c r="B91" t="s">
        <v>458</v>
      </c>
      <c r="C91" t="s">
        <v>270</v>
      </c>
      <c r="D91" t="s">
        <v>503</v>
      </c>
      <c r="E91" t="s">
        <v>504</v>
      </c>
      <c r="F91" t="s">
        <v>222</v>
      </c>
    </row>
    <row r="92" spans="1:6" x14ac:dyDescent="0.3">
      <c r="A92" s="1" t="s">
        <v>223</v>
      </c>
      <c r="B92" t="s">
        <v>458</v>
      </c>
      <c r="C92" t="s">
        <v>270</v>
      </c>
      <c r="D92" t="s">
        <v>505</v>
      </c>
      <c r="E92" t="s">
        <v>410</v>
      </c>
      <c r="F92" t="s">
        <v>224</v>
      </c>
    </row>
    <row r="93" spans="1:6" x14ac:dyDescent="0.3">
      <c r="A93" s="1" t="s">
        <v>225</v>
      </c>
      <c r="B93" t="s">
        <v>458</v>
      </c>
      <c r="C93" t="s">
        <v>270</v>
      </c>
      <c r="D93" t="s">
        <v>356</v>
      </c>
      <c r="E93" t="s">
        <v>506</v>
      </c>
      <c r="F93" t="s">
        <v>226</v>
      </c>
    </row>
    <row r="94" spans="1:6" x14ac:dyDescent="0.3">
      <c r="A94" s="1" t="s">
        <v>227</v>
      </c>
      <c r="B94" t="s">
        <v>458</v>
      </c>
      <c r="C94" t="s">
        <v>413</v>
      </c>
      <c r="D94" t="s">
        <v>299</v>
      </c>
      <c r="E94" t="s">
        <v>322</v>
      </c>
      <c r="F94" t="s">
        <v>228</v>
      </c>
    </row>
    <row r="95" spans="1:6" x14ac:dyDescent="0.3">
      <c r="A95" s="1" t="s">
        <v>229</v>
      </c>
      <c r="B95" t="s">
        <v>458</v>
      </c>
      <c r="C95" t="s">
        <v>507</v>
      </c>
      <c r="D95" t="s">
        <v>277</v>
      </c>
      <c r="E95" t="s">
        <v>508</v>
      </c>
      <c r="F95" t="s">
        <v>230</v>
      </c>
    </row>
    <row r="96" spans="1:6" x14ac:dyDescent="0.3">
      <c r="A96" s="1" t="s">
        <v>231</v>
      </c>
      <c r="B96" t="s">
        <v>497</v>
      </c>
      <c r="C96" t="s">
        <v>431</v>
      </c>
      <c r="D96" t="s">
        <v>495</v>
      </c>
      <c r="E96" t="s">
        <v>318</v>
      </c>
      <c r="F96" t="s">
        <v>232</v>
      </c>
    </row>
    <row r="97" spans="1:6" x14ac:dyDescent="0.3">
      <c r="A97" s="1" t="s">
        <v>233</v>
      </c>
      <c r="B97" t="s">
        <v>458</v>
      </c>
      <c r="C97" t="s">
        <v>509</v>
      </c>
      <c r="D97" t="s">
        <v>510</v>
      </c>
      <c r="E97" t="s">
        <v>448</v>
      </c>
      <c r="F97" t="s">
        <v>234</v>
      </c>
    </row>
    <row r="98" spans="1:6" x14ac:dyDescent="0.3">
      <c r="A98" s="1" t="s">
        <v>235</v>
      </c>
      <c r="B98" t="s">
        <v>511</v>
      </c>
      <c r="C98" t="s">
        <v>512</v>
      </c>
      <c r="D98" t="s">
        <v>513</v>
      </c>
      <c r="E98" t="s">
        <v>514</v>
      </c>
      <c r="F98" t="s">
        <v>236</v>
      </c>
    </row>
    <row r="99" spans="1:6" x14ac:dyDescent="0.3">
      <c r="A99" s="1" t="s">
        <v>237</v>
      </c>
      <c r="B99" t="s">
        <v>515</v>
      </c>
      <c r="C99" t="s">
        <v>516</v>
      </c>
      <c r="D99" t="s">
        <v>517</v>
      </c>
      <c r="E99" t="s">
        <v>518</v>
      </c>
      <c r="F99" t="s">
        <v>238</v>
      </c>
    </row>
    <row r="100" spans="1:6" x14ac:dyDescent="0.3">
      <c r="A100" s="1" t="s">
        <v>239</v>
      </c>
      <c r="B100" t="s">
        <v>519</v>
      </c>
      <c r="C100" t="s">
        <v>266</v>
      </c>
      <c r="D100" t="s">
        <v>520</v>
      </c>
      <c r="F100" t="s">
        <v>240</v>
      </c>
    </row>
    <row r="101" spans="1:6" x14ac:dyDescent="0.3">
      <c r="A101" s="1" t="s">
        <v>241</v>
      </c>
      <c r="B101" t="s">
        <v>519</v>
      </c>
      <c r="C101" t="s">
        <v>484</v>
      </c>
      <c r="D101" t="s">
        <v>353</v>
      </c>
      <c r="E101" t="s">
        <v>521</v>
      </c>
      <c r="F101" t="s">
        <v>522</v>
      </c>
    </row>
  </sheetData>
  <pageMargins left="0.7" right="0.7" top="0.75" bottom="0.75" header="0.3" footer="0.3"/>
  <customProperties>
    <customPr name="EpmWorksheetKeyString_GUI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1951-0C04-4EC8-88F1-08D50C37763B}">
  <dimension ref="A1:B6"/>
  <sheetViews>
    <sheetView workbookViewId="0">
      <selection sqref="A1:B6"/>
    </sheetView>
  </sheetViews>
  <sheetFormatPr defaultRowHeight="14.4" x14ac:dyDescent="0.3"/>
  <sheetData>
    <row r="1" spans="1:2" x14ac:dyDescent="0.3">
      <c r="A1" t="s">
        <v>523</v>
      </c>
      <c r="B1" t="s">
        <v>524</v>
      </c>
    </row>
    <row r="2" spans="1:2" x14ac:dyDescent="0.3">
      <c r="A2">
        <v>1</v>
      </c>
      <c r="B2" t="s">
        <v>525</v>
      </c>
    </row>
    <row r="3" spans="1:2" x14ac:dyDescent="0.3">
      <c r="A3">
        <v>2</v>
      </c>
      <c r="B3" t="s">
        <v>526</v>
      </c>
    </row>
    <row r="4" spans="1:2" x14ac:dyDescent="0.3">
      <c r="A4">
        <v>3</v>
      </c>
      <c r="B4" t="s">
        <v>527</v>
      </c>
    </row>
    <row r="5" spans="1:2" x14ac:dyDescent="0.3">
      <c r="A5">
        <v>4</v>
      </c>
      <c r="B5" t="s">
        <v>528</v>
      </c>
    </row>
    <row r="6" spans="1:2" x14ac:dyDescent="0.3">
      <c r="A6">
        <v>5</v>
      </c>
      <c r="B6" t="s">
        <v>529</v>
      </c>
    </row>
  </sheetData>
  <pageMargins left="0.7" right="0.7" top="0.75" bottom="0.75" header="0.3" footer="0.3"/>
  <customProperties>
    <customPr name="EpmWorksheetKeyString_GU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C652F-1D64-4A42-92FB-DE0CB7DE5F73}">
  <dimension ref="A1:B5"/>
  <sheetViews>
    <sheetView workbookViewId="0">
      <selection activeCell="B2" sqref="B2"/>
    </sheetView>
  </sheetViews>
  <sheetFormatPr defaultRowHeight="14.4" x14ac:dyDescent="0.3"/>
  <sheetData>
    <row r="1" spans="1:2" x14ac:dyDescent="0.3">
      <c r="A1" t="s">
        <v>530</v>
      </c>
      <c r="B1" t="s">
        <v>531</v>
      </c>
    </row>
    <row r="2" spans="1:2" x14ac:dyDescent="0.3">
      <c r="A2">
        <v>1</v>
      </c>
      <c r="B2" t="s">
        <v>4</v>
      </c>
    </row>
    <row r="3" spans="1:2" x14ac:dyDescent="0.3">
      <c r="A3">
        <v>2</v>
      </c>
      <c r="B3" t="s">
        <v>23</v>
      </c>
    </row>
    <row r="4" spans="1:2" x14ac:dyDescent="0.3">
      <c r="A4">
        <v>3</v>
      </c>
      <c r="B4" t="s">
        <v>121</v>
      </c>
    </row>
    <row r="5" spans="1:2" x14ac:dyDescent="0.3">
      <c r="A5">
        <v>4</v>
      </c>
      <c r="B5" t="s">
        <v>146</v>
      </c>
    </row>
  </sheetData>
  <pageMargins left="0.7" right="0.7" top="0.75" bottom="0.75" header="0.3" footer="0.3"/>
  <customProperties>
    <customPr name="EpmWorksheetKeyString_GUID"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9F798-EA96-4877-9C54-40031F045FB4}">
  <dimension ref="A1:C21"/>
  <sheetViews>
    <sheetView workbookViewId="0">
      <selection activeCell="C3" sqref="C3"/>
    </sheetView>
  </sheetViews>
  <sheetFormatPr defaultRowHeight="14.4" x14ac:dyDescent="0.3"/>
  <cols>
    <col min="2" max="2" width="13.21875" bestFit="1" customWidth="1"/>
    <col min="3" max="3" width="22.88671875" bestFit="1" customWidth="1"/>
  </cols>
  <sheetData>
    <row r="1" spans="1:3" x14ac:dyDescent="0.3">
      <c r="A1" t="s">
        <v>532</v>
      </c>
      <c r="B1" t="s">
        <v>533</v>
      </c>
      <c r="C1" t="s">
        <v>534</v>
      </c>
    </row>
    <row r="2" spans="1:3" x14ac:dyDescent="0.3">
      <c r="A2" t="s">
        <v>63</v>
      </c>
      <c r="B2" t="s">
        <v>525</v>
      </c>
      <c r="C2" t="s">
        <v>64</v>
      </c>
    </row>
    <row r="3" spans="1:3" x14ac:dyDescent="0.3">
      <c r="A3" t="s">
        <v>81</v>
      </c>
      <c r="B3" t="s">
        <v>525</v>
      </c>
      <c r="C3" t="s">
        <v>82</v>
      </c>
    </row>
    <row r="4" spans="1:3" x14ac:dyDescent="0.3">
      <c r="A4" t="s">
        <v>85</v>
      </c>
      <c r="B4" t="s">
        <v>525</v>
      </c>
      <c r="C4" t="s">
        <v>86</v>
      </c>
    </row>
    <row r="5" spans="1:3" x14ac:dyDescent="0.3">
      <c r="A5" t="s">
        <v>95</v>
      </c>
      <c r="B5" t="s">
        <v>525</v>
      </c>
      <c r="C5" t="s">
        <v>96</v>
      </c>
    </row>
    <row r="6" spans="1:3" x14ac:dyDescent="0.3">
      <c r="A6" t="s">
        <v>38</v>
      </c>
      <c r="B6" t="s">
        <v>526</v>
      </c>
      <c r="C6" t="s">
        <v>12</v>
      </c>
    </row>
    <row r="7" spans="1:3" x14ac:dyDescent="0.3">
      <c r="A7" t="s">
        <v>45</v>
      </c>
      <c r="B7" t="s">
        <v>526</v>
      </c>
      <c r="C7" t="s">
        <v>46</v>
      </c>
    </row>
    <row r="8" spans="1:3" x14ac:dyDescent="0.3">
      <c r="A8" t="s">
        <v>49</v>
      </c>
      <c r="B8" t="s">
        <v>526</v>
      </c>
      <c r="C8" t="s">
        <v>50</v>
      </c>
    </row>
    <row r="9" spans="1:3" x14ac:dyDescent="0.3">
      <c r="A9" t="s">
        <v>59</v>
      </c>
      <c r="B9" t="s">
        <v>526</v>
      </c>
      <c r="C9" t="s">
        <v>60</v>
      </c>
    </row>
    <row r="10" spans="1:3" x14ac:dyDescent="0.3">
      <c r="A10" t="s">
        <v>2</v>
      </c>
      <c r="B10" t="s">
        <v>527</v>
      </c>
      <c r="C10" t="s">
        <v>3</v>
      </c>
    </row>
    <row r="11" spans="1:3" x14ac:dyDescent="0.3">
      <c r="A11" t="s">
        <v>7</v>
      </c>
      <c r="B11" t="s">
        <v>527</v>
      </c>
      <c r="C11" t="s">
        <v>8</v>
      </c>
    </row>
    <row r="12" spans="1:3" x14ac:dyDescent="0.3">
      <c r="A12" t="s">
        <v>15</v>
      </c>
      <c r="B12" t="s">
        <v>527</v>
      </c>
      <c r="C12" t="s">
        <v>16</v>
      </c>
    </row>
    <row r="13" spans="1:3" x14ac:dyDescent="0.3">
      <c r="A13" t="s">
        <v>19</v>
      </c>
      <c r="B13" t="s">
        <v>527</v>
      </c>
      <c r="C13" t="s">
        <v>20</v>
      </c>
    </row>
    <row r="14" spans="1:3" x14ac:dyDescent="0.3">
      <c r="A14" t="s">
        <v>11</v>
      </c>
      <c r="B14" t="s">
        <v>528</v>
      </c>
      <c r="C14" t="s">
        <v>12</v>
      </c>
    </row>
    <row r="15" spans="1:3" x14ac:dyDescent="0.3">
      <c r="A15" t="s">
        <v>30</v>
      </c>
      <c r="B15" t="s">
        <v>528</v>
      </c>
      <c r="C15" t="s">
        <v>31</v>
      </c>
    </row>
    <row r="16" spans="1:3" x14ac:dyDescent="0.3">
      <c r="A16" t="s">
        <v>34</v>
      </c>
      <c r="B16" t="s">
        <v>528</v>
      </c>
      <c r="C16" t="s">
        <v>35</v>
      </c>
    </row>
    <row r="17" spans="1:3" x14ac:dyDescent="0.3">
      <c r="A17" t="s">
        <v>41</v>
      </c>
      <c r="B17" t="s">
        <v>528</v>
      </c>
      <c r="C17" t="s">
        <v>42</v>
      </c>
    </row>
    <row r="18" spans="1:3" x14ac:dyDescent="0.3">
      <c r="A18" t="s">
        <v>26</v>
      </c>
      <c r="B18" t="s">
        <v>529</v>
      </c>
      <c r="C18" t="s">
        <v>27</v>
      </c>
    </row>
    <row r="19" spans="1:3" x14ac:dyDescent="0.3">
      <c r="A19" t="s">
        <v>55</v>
      </c>
      <c r="B19" t="s">
        <v>529</v>
      </c>
      <c r="C19" t="s">
        <v>56</v>
      </c>
    </row>
    <row r="20" spans="1:3" x14ac:dyDescent="0.3">
      <c r="A20" t="s">
        <v>71</v>
      </c>
      <c r="B20" t="s">
        <v>529</v>
      </c>
      <c r="C20" t="s">
        <v>72</v>
      </c>
    </row>
    <row r="21" spans="1:3" x14ac:dyDescent="0.3">
      <c r="A21" t="s">
        <v>75</v>
      </c>
      <c r="B21" t="s">
        <v>529</v>
      </c>
      <c r="C21" t="s">
        <v>76</v>
      </c>
    </row>
  </sheetData>
  <pageMargins left="0.7" right="0.7" top="0.75" bottom="0.75" header="0.3" footer="0.3"/>
  <customProperties>
    <customPr name="EpmWorksheetKeyString_GUID"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D082E-77EE-4D05-8EE2-7419A6E9CE28}">
  <dimension ref="A1:B101"/>
  <sheetViews>
    <sheetView topLeftCell="A66" workbookViewId="0">
      <selection sqref="A1:B101"/>
    </sheetView>
  </sheetViews>
  <sheetFormatPr defaultRowHeight="14.4" x14ac:dyDescent="0.3"/>
  <sheetData>
    <row r="1" spans="1:2" x14ac:dyDescent="0.3">
      <c r="A1" t="s">
        <v>242</v>
      </c>
      <c r="B1" t="s">
        <v>246</v>
      </c>
    </row>
    <row r="2" spans="1:2" x14ac:dyDescent="0.3">
      <c r="A2" t="s">
        <v>0</v>
      </c>
      <c r="B2">
        <v>7000</v>
      </c>
    </row>
    <row r="3" spans="1:2" x14ac:dyDescent="0.3">
      <c r="A3" t="s">
        <v>5</v>
      </c>
      <c r="B3">
        <v>10000</v>
      </c>
    </row>
    <row r="4" spans="1:2" x14ac:dyDescent="0.3">
      <c r="A4" t="s">
        <v>9</v>
      </c>
      <c r="B4">
        <v>4000</v>
      </c>
    </row>
    <row r="5" spans="1:2" x14ac:dyDescent="0.3">
      <c r="A5" t="s">
        <v>13</v>
      </c>
      <c r="B5">
        <v>15000</v>
      </c>
    </row>
    <row r="6" spans="1:2" x14ac:dyDescent="0.3">
      <c r="A6" t="s">
        <v>17</v>
      </c>
      <c r="B6">
        <v>23000</v>
      </c>
    </row>
    <row r="7" spans="1:2" x14ac:dyDescent="0.3">
      <c r="A7" t="s">
        <v>21</v>
      </c>
      <c r="B7">
        <v>7000</v>
      </c>
    </row>
    <row r="8" spans="1:2" x14ac:dyDescent="0.3">
      <c r="A8" t="s">
        <v>24</v>
      </c>
      <c r="B8">
        <v>6000</v>
      </c>
    </row>
    <row r="9" spans="1:2" x14ac:dyDescent="0.3">
      <c r="A9" t="s">
        <v>28</v>
      </c>
      <c r="B9">
        <v>5000</v>
      </c>
    </row>
    <row r="10" spans="1:2" x14ac:dyDescent="0.3">
      <c r="A10" t="s">
        <v>32</v>
      </c>
      <c r="B10">
        <v>10000</v>
      </c>
    </row>
    <row r="11" spans="1:2" x14ac:dyDescent="0.3">
      <c r="A11" t="s">
        <v>36</v>
      </c>
      <c r="B11">
        <v>4000</v>
      </c>
    </row>
    <row r="12" spans="1:2" x14ac:dyDescent="0.3">
      <c r="A12" t="s">
        <v>39</v>
      </c>
      <c r="B12">
        <v>20000</v>
      </c>
    </row>
    <row r="13" spans="1:2" x14ac:dyDescent="0.3">
      <c r="A13" t="s">
        <v>43</v>
      </c>
      <c r="B13">
        <v>5000</v>
      </c>
    </row>
    <row r="14" spans="1:2" x14ac:dyDescent="0.3">
      <c r="A14" t="s">
        <v>47</v>
      </c>
      <c r="B14">
        <v>4000</v>
      </c>
    </row>
    <row r="15" spans="1:2" x14ac:dyDescent="0.3">
      <c r="A15" t="s">
        <v>51</v>
      </c>
      <c r="B15">
        <v>10000</v>
      </c>
    </row>
    <row r="16" spans="1:2" x14ac:dyDescent="0.3">
      <c r="A16" t="s">
        <v>53</v>
      </c>
      <c r="B16">
        <v>10000</v>
      </c>
    </row>
    <row r="17" spans="1:2" x14ac:dyDescent="0.3">
      <c r="A17" t="s">
        <v>57</v>
      </c>
      <c r="B17">
        <v>15000</v>
      </c>
    </row>
    <row r="18" spans="1:2" x14ac:dyDescent="0.3">
      <c r="A18" t="s">
        <v>61</v>
      </c>
      <c r="B18">
        <v>4500</v>
      </c>
    </row>
    <row r="19" spans="1:2" x14ac:dyDescent="0.3">
      <c r="A19" t="s">
        <v>65</v>
      </c>
      <c r="B19">
        <v>4000</v>
      </c>
    </row>
    <row r="20" spans="1:2" x14ac:dyDescent="0.3">
      <c r="A20" t="s">
        <v>67</v>
      </c>
      <c r="B20">
        <v>4000</v>
      </c>
    </row>
    <row r="21" spans="1:2" x14ac:dyDescent="0.3">
      <c r="A21" t="s">
        <v>69</v>
      </c>
      <c r="B21">
        <v>15000</v>
      </c>
    </row>
    <row r="22" spans="1:2" x14ac:dyDescent="0.3">
      <c r="A22" t="s">
        <v>73</v>
      </c>
      <c r="B22">
        <v>20000</v>
      </c>
    </row>
    <row r="23" spans="1:2" x14ac:dyDescent="0.3">
      <c r="A23" t="s">
        <v>77</v>
      </c>
      <c r="B23">
        <v>5000</v>
      </c>
    </row>
    <row r="24" spans="1:2" x14ac:dyDescent="0.3">
      <c r="A24" t="s">
        <v>79</v>
      </c>
      <c r="B24">
        <v>7000</v>
      </c>
    </row>
    <row r="25" spans="1:2" x14ac:dyDescent="0.3">
      <c r="A25" t="s">
        <v>83</v>
      </c>
      <c r="B25">
        <v>10000</v>
      </c>
    </row>
    <row r="26" spans="1:2" x14ac:dyDescent="0.3">
      <c r="A26" t="s">
        <v>87</v>
      </c>
      <c r="B26">
        <v>6000</v>
      </c>
    </row>
    <row r="27" spans="1:2" x14ac:dyDescent="0.3">
      <c r="A27" t="s">
        <v>89</v>
      </c>
      <c r="B27">
        <v>5000</v>
      </c>
    </row>
    <row r="28" spans="1:2" x14ac:dyDescent="0.3">
      <c r="A28" t="s">
        <v>91</v>
      </c>
      <c r="B28">
        <v>15000</v>
      </c>
    </row>
    <row r="29" spans="1:2" x14ac:dyDescent="0.3">
      <c r="A29" t="s">
        <v>93</v>
      </c>
      <c r="B29">
        <v>17000</v>
      </c>
    </row>
    <row r="30" spans="1:2" x14ac:dyDescent="0.3">
      <c r="A30" t="s">
        <v>97</v>
      </c>
      <c r="B30">
        <v>4500</v>
      </c>
    </row>
    <row r="31" spans="1:2" x14ac:dyDescent="0.3">
      <c r="A31" t="s">
        <v>99</v>
      </c>
      <c r="B31">
        <v>10000</v>
      </c>
    </row>
    <row r="32" spans="1:2" x14ac:dyDescent="0.3">
      <c r="A32" t="s">
        <v>101</v>
      </c>
      <c r="B32">
        <v>10000</v>
      </c>
    </row>
    <row r="33" spans="1:2" x14ac:dyDescent="0.3">
      <c r="A33" t="s">
        <v>103</v>
      </c>
      <c r="B33">
        <v>7000</v>
      </c>
    </row>
    <row r="34" spans="1:2" x14ac:dyDescent="0.3">
      <c r="A34" t="s">
        <v>105</v>
      </c>
      <c r="B34">
        <v>15000</v>
      </c>
    </row>
    <row r="35" spans="1:2" x14ac:dyDescent="0.3">
      <c r="A35" t="s">
        <v>107</v>
      </c>
      <c r="B35">
        <v>20000</v>
      </c>
    </row>
    <row r="36" spans="1:2" x14ac:dyDescent="0.3">
      <c r="A36" t="s">
        <v>109</v>
      </c>
      <c r="B36">
        <v>20000</v>
      </c>
    </row>
    <row r="37" spans="1:2" x14ac:dyDescent="0.3">
      <c r="A37" t="s">
        <v>111</v>
      </c>
      <c r="B37">
        <v>4000</v>
      </c>
    </row>
    <row r="38" spans="1:2" x14ac:dyDescent="0.3">
      <c r="A38" t="s">
        <v>113</v>
      </c>
      <c r="B38">
        <v>23000</v>
      </c>
    </row>
    <row r="39" spans="1:2" x14ac:dyDescent="0.3">
      <c r="A39" t="s">
        <v>115</v>
      </c>
      <c r="B39">
        <v>10000</v>
      </c>
    </row>
    <row r="40" spans="1:2" x14ac:dyDescent="0.3">
      <c r="A40" t="s">
        <v>117</v>
      </c>
      <c r="B40">
        <v>15000</v>
      </c>
    </row>
    <row r="41" spans="1:2" x14ac:dyDescent="0.3">
      <c r="A41" t="s">
        <v>119</v>
      </c>
      <c r="B41">
        <v>4000</v>
      </c>
    </row>
    <row r="42" spans="1:2" x14ac:dyDescent="0.3">
      <c r="A42" t="s">
        <v>122</v>
      </c>
      <c r="B42">
        <v>5000</v>
      </c>
    </row>
    <row r="43" spans="1:2" x14ac:dyDescent="0.3">
      <c r="A43" t="s">
        <v>124</v>
      </c>
      <c r="B43">
        <v>4000</v>
      </c>
    </row>
    <row r="44" spans="1:2" x14ac:dyDescent="0.3">
      <c r="A44" t="s">
        <v>126</v>
      </c>
      <c r="B44">
        <v>7000</v>
      </c>
    </row>
    <row r="45" spans="1:2" x14ac:dyDescent="0.3">
      <c r="A45" t="s">
        <v>128</v>
      </c>
      <c r="B45">
        <v>5000</v>
      </c>
    </row>
    <row r="46" spans="1:2" x14ac:dyDescent="0.3">
      <c r="A46" t="s">
        <v>130</v>
      </c>
      <c r="B46">
        <v>10000</v>
      </c>
    </row>
    <row r="47" spans="1:2" x14ac:dyDescent="0.3">
      <c r="A47" t="s">
        <v>132</v>
      </c>
      <c r="B47">
        <v>17000</v>
      </c>
    </row>
    <row r="48" spans="1:2" x14ac:dyDescent="0.3">
      <c r="A48" t="s">
        <v>134</v>
      </c>
      <c r="B48">
        <v>15000</v>
      </c>
    </row>
    <row r="49" spans="1:2" x14ac:dyDescent="0.3">
      <c r="A49" t="s">
        <v>136</v>
      </c>
      <c r="B49">
        <v>4500</v>
      </c>
    </row>
    <row r="50" spans="1:2" x14ac:dyDescent="0.3">
      <c r="A50" t="s">
        <v>138</v>
      </c>
      <c r="B50">
        <v>10000</v>
      </c>
    </row>
    <row r="51" spans="1:2" x14ac:dyDescent="0.3">
      <c r="A51" t="s">
        <v>140</v>
      </c>
      <c r="B51">
        <v>23000</v>
      </c>
    </row>
    <row r="52" spans="1:2" x14ac:dyDescent="0.3">
      <c r="A52" t="s">
        <v>142</v>
      </c>
      <c r="B52">
        <v>20000</v>
      </c>
    </row>
    <row r="53" spans="1:2" x14ac:dyDescent="0.3">
      <c r="A53" t="s">
        <v>144</v>
      </c>
      <c r="B53">
        <v>4000</v>
      </c>
    </row>
    <row r="54" spans="1:2" x14ac:dyDescent="0.3">
      <c r="A54" t="s">
        <v>147</v>
      </c>
      <c r="B54">
        <v>4000</v>
      </c>
    </row>
    <row r="55" spans="1:2" x14ac:dyDescent="0.3">
      <c r="A55" t="s">
        <v>149</v>
      </c>
      <c r="B55">
        <v>7000</v>
      </c>
    </row>
    <row r="56" spans="1:2" x14ac:dyDescent="0.3">
      <c r="A56" t="s">
        <v>151</v>
      </c>
      <c r="B56">
        <v>5000</v>
      </c>
    </row>
    <row r="57" spans="1:2" x14ac:dyDescent="0.3">
      <c r="A57" t="s">
        <v>153</v>
      </c>
      <c r="B57">
        <v>6000</v>
      </c>
    </row>
    <row r="58" spans="1:2" x14ac:dyDescent="0.3">
      <c r="A58" t="s">
        <v>155</v>
      </c>
      <c r="B58">
        <v>7000</v>
      </c>
    </row>
    <row r="59" spans="1:2" x14ac:dyDescent="0.3">
      <c r="A59" t="s">
        <v>157</v>
      </c>
      <c r="B59">
        <v>10000</v>
      </c>
    </row>
    <row r="60" spans="1:2" x14ac:dyDescent="0.3">
      <c r="A60" t="s">
        <v>159</v>
      </c>
      <c r="B60">
        <v>10000</v>
      </c>
    </row>
    <row r="61" spans="1:2" x14ac:dyDescent="0.3">
      <c r="A61" t="s">
        <v>161</v>
      </c>
      <c r="B61">
        <v>20000</v>
      </c>
    </row>
    <row r="62" spans="1:2" x14ac:dyDescent="0.3">
      <c r="A62" t="s">
        <v>163</v>
      </c>
      <c r="B62">
        <v>10000</v>
      </c>
    </row>
    <row r="63" spans="1:2" x14ac:dyDescent="0.3">
      <c r="A63" t="s">
        <v>165</v>
      </c>
      <c r="B63">
        <v>15000</v>
      </c>
    </row>
    <row r="64" spans="1:2" x14ac:dyDescent="0.3">
      <c r="A64" t="s">
        <v>167</v>
      </c>
      <c r="B64">
        <v>4000</v>
      </c>
    </row>
    <row r="65" spans="1:2" x14ac:dyDescent="0.3">
      <c r="A65" t="s">
        <v>169</v>
      </c>
      <c r="B65">
        <v>10000</v>
      </c>
    </row>
    <row r="66" spans="1:2" x14ac:dyDescent="0.3">
      <c r="A66" t="s">
        <v>171</v>
      </c>
      <c r="B66">
        <v>15000</v>
      </c>
    </row>
    <row r="67" spans="1:2" x14ac:dyDescent="0.3">
      <c r="A67" t="s">
        <v>173</v>
      </c>
      <c r="B67">
        <v>4000</v>
      </c>
    </row>
    <row r="68" spans="1:2" x14ac:dyDescent="0.3">
      <c r="A68" t="s">
        <v>175</v>
      </c>
      <c r="B68">
        <v>4000</v>
      </c>
    </row>
    <row r="69" spans="1:2" x14ac:dyDescent="0.3">
      <c r="A69" t="s">
        <v>177</v>
      </c>
      <c r="B69">
        <v>4000</v>
      </c>
    </row>
    <row r="70" spans="1:2" x14ac:dyDescent="0.3">
      <c r="A70" t="s">
        <v>179</v>
      </c>
      <c r="B70">
        <v>4000</v>
      </c>
    </row>
    <row r="71" spans="1:2" x14ac:dyDescent="0.3">
      <c r="A71" t="s">
        <v>181</v>
      </c>
      <c r="B71">
        <v>23000</v>
      </c>
    </row>
    <row r="72" spans="1:2" x14ac:dyDescent="0.3">
      <c r="A72" t="s">
        <v>183</v>
      </c>
      <c r="B72">
        <v>17000</v>
      </c>
    </row>
    <row r="73" spans="1:2" x14ac:dyDescent="0.3">
      <c r="A73" t="s">
        <v>185</v>
      </c>
      <c r="B73">
        <v>15000</v>
      </c>
    </row>
    <row r="74" spans="1:2" x14ac:dyDescent="0.3">
      <c r="A74" t="s">
        <v>187</v>
      </c>
      <c r="B74">
        <v>4500</v>
      </c>
    </row>
    <row r="75" spans="1:2" x14ac:dyDescent="0.3">
      <c r="A75" t="s">
        <v>189</v>
      </c>
      <c r="B75">
        <v>4000</v>
      </c>
    </row>
    <row r="76" spans="1:2" x14ac:dyDescent="0.3">
      <c r="A76" t="s">
        <v>191</v>
      </c>
      <c r="B76">
        <v>20000</v>
      </c>
    </row>
    <row r="77" spans="1:2" x14ac:dyDescent="0.3">
      <c r="A77" t="s">
        <v>193</v>
      </c>
      <c r="B77">
        <v>4000</v>
      </c>
    </row>
    <row r="78" spans="1:2" x14ac:dyDescent="0.3">
      <c r="A78" t="s">
        <v>195</v>
      </c>
      <c r="B78">
        <v>5000</v>
      </c>
    </row>
    <row r="79" spans="1:2" x14ac:dyDescent="0.3">
      <c r="A79" t="s">
        <v>197</v>
      </c>
      <c r="B79">
        <v>4000</v>
      </c>
    </row>
    <row r="80" spans="1:2" x14ac:dyDescent="0.3">
      <c r="A80" t="s">
        <v>199</v>
      </c>
      <c r="B80">
        <v>6000</v>
      </c>
    </row>
    <row r="81" spans="1:2" x14ac:dyDescent="0.3">
      <c r="A81" t="s">
        <v>201</v>
      </c>
      <c r="B81">
        <v>7000</v>
      </c>
    </row>
    <row r="82" spans="1:2" x14ac:dyDescent="0.3">
      <c r="A82" t="s">
        <v>203</v>
      </c>
      <c r="B82">
        <v>10000</v>
      </c>
    </row>
    <row r="83" spans="1:2" x14ac:dyDescent="0.3">
      <c r="A83" t="s">
        <v>205</v>
      </c>
      <c r="B83">
        <v>4000</v>
      </c>
    </row>
    <row r="84" spans="1:2" x14ac:dyDescent="0.3">
      <c r="A84" t="s">
        <v>207</v>
      </c>
      <c r="B84">
        <v>4000</v>
      </c>
    </row>
    <row r="85" spans="1:2" x14ac:dyDescent="0.3">
      <c r="A85" t="s">
        <v>209</v>
      </c>
      <c r="B85">
        <v>15000</v>
      </c>
    </row>
    <row r="86" spans="1:2" x14ac:dyDescent="0.3">
      <c r="A86" t="s">
        <v>211</v>
      </c>
      <c r="B86">
        <v>4000</v>
      </c>
    </row>
    <row r="87" spans="1:2" x14ac:dyDescent="0.3">
      <c r="A87" t="s">
        <v>213</v>
      </c>
      <c r="B87">
        <v>15000</v>
      </c>
    </row>
    <row r="88" spans="1:2" x14ac:dyDescent="0.3">
      <c r="A88" t="s">
        <v>215</v>
      </c>
      <c r="B88">
        <v>4000</v>
      </c>
    </row>
    <row r="89" spans="1:2" x14ac:dyDescent="0.3">
      <c r="A89" t="s">
        <v>217</v>
      </c>
      <c r="B89">
        <v>7000</v>
      </c>
    </row>
    <row r="90" spans="1:2" x14ac:dyDescent="0.3">
      <c r="A90" t="s">
        <v>219</v>
      </c>
      <c r="B90">
        <v>7000</v>
      </c>
    </row>
    <row r="91" spans="1:2" x14ac:dyDescent="0.3">
      <c r="A91" t="s">
        <v>221</v>
      </c>
      <c r="B91">
        <v>20000</v>
      </c>
    </row>
    <row r="92" spans="1:2" x14ac:dyDescent="0.3">
      <c r="A92" t="s">
        <v>223</v>
      </c>
      <c r="B92">
        <v>4000</v>
      </c>
    </row>
    <row r="93" spans="1:2" x14ac:dyDescent="0.3">
      <c r="A93" t="s">
        <v>225</v>
      </c>
      <c r="B93">
        <v>4000</v>
      </c>
    </row>
    <row r="94" spans="1:2" x14ac:dyDescent="0.3">
      <c r="A94" t="s">
        <v>227</v>
      </c>
      <c r="B94">
        <v>6000</v>
      </c>
    </row>
    <row r="95" spans="1:2" x14ac:dyDescent="0.3">
      <c r="A95" t="s">
        <v>229</v>
      </c>
      <c r="B95">
        <v>7000</v>
      </c>
    </row>
    <row r="96" spans="1:2" x14ac:dyDescent="0.3">
      <c r="A96" t="s">
        <v>231</v>
      </c>
      <c r="B96">
        <v>4000</v>
      </c>
    </row>
    <row r="97" spans="1:2" x14ac:dyDescent="0.3">
      <c r="A97" t="s">
        <v>233</v>
      </c>
      <c r="B97">
        <v>6000</v>
      </c>
    </row>
    <row r="98" spans="1:2" x14ac:dyDescent="0.3">
      <c r="A98" t="s">
        <v>235</v>
      </c>
      <c r="B98">
        <v>10000</v>
      </c>
    </row>
    <row r="99" spans="1:2" x14ac:dyDescent="0.3">
      <c r="A99" t="s">
        <v>237</v>
      </c>
      <c r="B99">
        <v>17000</v>
      </c>
    </row>
    <row r="100" spans="1:2" x14ac:dyDescent="0.3">
      <c r="A100" t="s">
        <v>239</v>
      </c>
      <c r="B100">
        <v>6000</v>
      </c>
    </row>
    <row r="101" spans="1:2" x14ac:dyDescent="0.3">
      <c r="A101" t="s">
        <v>241</v>
      </c>
      <c r="B101">
        <v>7000</v>
      </c>
    </row>
  </sheetData>
  <pageMargins left="0.7" right="0.7" top="0.75" bottom="0.75" header="0.3" footer="0.3"/>
  <customProperties>
    <customPr name="EpmWorksheetKeyString_GUI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a 1 5 9 e d 5 1 - b 6 a 1 - 4 0 3 f - a 3 c 4 - 8 2 6 d 1 b 4 5 3 2 a 3 " > < C u s t o m C o n t e n t > < ! [ C D A T A [ < ? x m l   v e r s i o n = " 1 . 0 "   e n c o d i n g = " u t f - 1 6 " ? > < S e t t i n g s > < C a l c u l a t e d F i e l d s > < i t e m > < M e a s u r e N a m e > t o t a l _ s u e l d o s < / M e a s u r e N a m e > < D i s p l a y N a m e > t o t a l _ s u e l d o s < / D i s p l a y N a m e > < V i s i b l e > F a l s e < / V i s i b l e > < / i t e m > < i t e m > < M e a s u r e N a m e > t o t a l _ c o l a b o r a d o r e s < / M e a s u r e N a m e > < D i s p l a y N a m e > t o t a l _ c o l a b o r a d o r e s < / D i s p l a y N a m e > < V i s i b l e > F a l s e < / V i s i b l e > < / i t e m > < / C a l c u l a t e d F i e l d s > < S A H o s t H a s h > 0 < / S A H o s t H a s h > < G e m i n i F i e l d L i s t V i s i b l e > T r u e < / G e m i n i F i e l d L i s t V i s i b l e > < / S e t t i n g s > ] ] > < / C u s t o m C o n t e n t > < / G e m i n i > 
</file>

<file path=customXml/item11.xml>��< ? x m l   v e r s i o n = " 1 . 0 "   e n c o d i n g = " U T F - 1 6 " ? > < G e m i n i   x m l n s = " h t t p : / / g e m i n i / p i v o t c u s t o m i z a t i o n / d 1 e e 5 3 a e - a e 6 c - 4 4 8 6 - b d f 8 - 3 6 8 9 e 0 f 9 e 6 d 7 " > < C u s t o m C o n t e n t > < ! [ C D A T A [ < ? x m l   v e r s i o n = " 1 . 0 "   e n c o d i n g = " u t f - 1 6 " ? > < S e t t i n g s > < C a l c u l a t e d F i e l d s > < i t e m > < M e a s u r e N a m e > t o t a l _ s u e l d o s < / M e a s u r e N a m e > < D i s p l a y N a m e > t o t a l _ s u e l d o s < / D i s p l a y N a m e > < V i s i b l e > F a l s e < / V i s i b l e > < / i t e m > < i t e m > < M e a s u r e N a m e > t o t a l _ c o l a b o r a d o r e s < / M e a s u r e N a m e > < D i s p l a y N a m e > t o t a l _ c o l a b o r a d o r e s < / D i s p l a y N a m e > < V i s i b l e > F a l s e < / V i s i b l e > < / i t e m > < / C a l c u l a t e d F i e l d s > < S A H o s t H a s h > 0 < / S A H o s t H a s h > < G e m i n i F i e l d L i s t V i s i b l e > T r u e < / G e m i n i F i e l d L i s t V i s i b l e > < / S e t t i n g s > ] ] > < / C u s t o m C o n t e n t > < / G e m i n i > 
</file>

<file path=customXml/item12.xml>��< ? x m l   v e r s i o n = " 1 . 0 "   e n c o d i n g = " U T F - 1 6 " ? > < G e m i n i   x m l n s = " h t t p : / / g e m i n i / p i v o t c u s t o m i z a t i o n / 9 f c 0 5 5 3 b - d 7 3 4 - 4 e f 9 - 8 3 b 4 - 5 8 d 3 c 7 6 2 a 4 5 2 " > < C u s t o m C o n t e n t > < ! [ C D A T A [ < ? x m l   v e r s i o n = " 1 . 0 "   e n c o d i n g = " u t f - 1 6 " ? > < S e t t i n g s > < C a l c u l a t e d F i e l d s > < i t e m > < M e a s u r e N a m e > t o t a l _ s u e l d o s < / M e a s u r e N a m e > < D i s p l a y N a m e > t o t a l _ s u e l d o s < / D i s p l a y N a m e > < V i s i b l e > F a l s e < / V i s i b l e > < / i t e m > < i t e m > < M e a s u r e N a m e > t o t a l _ c o l a b o r a d o r e s < / M e a s u r e N a m e > < D i s p l a y N a m e > t o t a l _ c o l a b o r a d o r e s < / D i s p l a y N a m e > < V i s i b l e > F a l s e < / V i s i b l e > < / i t e m > < / C a l c u l a t e d F i e l d s > < S A H o s t H a s h > 0 < / S A H o s t H a s h > < G e m i n i F i e l d L i s t V i s i b l e > T r u e < / G e m i n i F i e l d L i s t V i s i b l e > < / S e t t i n g s > ] ] > < / C u s t o m C o n t e n t > < / G e m i n i > 
</file>

<file path=customXml/item13.xml>��< ? x m l   v e r s i o n = " 1 . 0 "   e n c o d i n g = " U T F - 1 6 " ? > < G e m i n i   x m l n s = " h t t p : / / g e m i n i / p i v o t c u s t o m i z a t i o n / a 5 f 0 f 5 0 e - f 0 b 6 - 4 e 5 9 - a 9 3 f - 1 b 4 c d 1 c 5 3 c 8 4 " > < C u s t o m C o n t e n t > < ! [ C D A T A [ < ? x m l   v e r s i o n = " 1 . 0 "   e n c o d i n g = " u t f - 1 6 " ? > < S e t t i n g s > < C a l c u l a t e d F i e l d s > < i t e m > < M e a s u r e N a m e > t o t a l _ s u e l d o s < / M e a s u r e N a m e > < D i s p l a y N a m e > t o t a l _ s u e l d o s < / D i s p l a y N a m e > < V i s i b l e > F a l s e < / V i s i b l e > < / i t e m > < i t e m > < M e a s u r e N a m e > t o t a l _ c o l a b o r a d o r e s < / M e a s u r e N a m e > < D i s p l a y N a m e > t o t a l _ c o l a b o r a d o r e s < / D i s p l a y N a m e > < V i s i b l e > F a l s e < / V i s i b l e > < / i t e m > < / C a l c u l a t e d F i e l d s > < S A H o s t H a s h > 0 < / S A H o s t H a s h > < G e m i n i F i e l d L i s t V i s i b l e > T r u e < / G e m i n i F i e l d L i s t V i s i b l e > < / S e t t i n g s > ] ] > < / 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 C O R R E L A T I V O < / s t r i n g > < / k e y > < v a l u e > < i n t > 1 5 2 < / i n t > < / v a l u e > < / i t e m > < i t e m > < k e y > < s t r i n g > D E P A R T A M E N T O < / s t r i n g > < / k e y > < v a l u e > < i n t > 3 6 4 < / i n t > < / v a l u e > < / i t e m > < i t e m > < k e y > < s t r i n g > C O L A B O R A D O R < / s t r i n g > < / k e y > < v a l u e > < i n t > 1 6 4 < / i n t > < / v a l u e > < / i t e m > < i t e m > < k e y > < s t r i n g > C A R G O < / s t r i n g > < / k e y > < v a l u e > < i n t > 9 9 < / i n t > < / v a l u e > < / i t e m > < i t e m > < k e y > < s t r i n g > R E G I O N < / s t r i n g > < / k e y > < v a l u e > < i n t > 1 0 5 < / i n t > < / v a l u e > < / i t e m > < i t e m > < k e y > < s t r i n g > S A L A R I O < / s t r i n g > < / k e y > < v a l u e > < i n t > 1 1 1 < / i n t > < / v a l u e > < / i t e m > < / C o l u m n W i d t h s > < C o l u m n D i s p l a y I n d e x > < i t e m > < k e y > < s t r i n g > C O R R E L A T I V O < / s t r i n g > < / k e y > < v a l u e > < i n t > 0 < / i n t > < / v a l u e > < / i t e m > < i t e m > < k e y > < s t r i n g > D E P A R T A M E N T O < / s t r i n g > < / k e y > < v a l u e > < i n t > 1 < / i n t > < / v a l u e > < / i t e m > < i t e m > < k e y > < s t r i n g > C O L A B O R A D O R < / s t r i n g > < / k e y > < v a l u e > < i n t > 2 < / i n t > < / v a l u e > < / i t e m > < i t e m > < k e y > < s t r i n g > C A R G O < / s t r i n g > < / k e y > < v a l u e > < i n t > 3 < / i n t > < / v a l u e > < / i t e m > < i t e m > < k e y > < s t r i n g > R E G I O N < / s t r i n g > < / k e y > < v a l u e > < i n t > 4 < / i n t > < / v a l u e > < / i t e m > < i t e m > < k e y > < s t r i n g > S A L A R I O < / 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 C o l u m n s \ C O R R E L A T I V O < / K e y > < / D i a g r a m O b j e c t K e y > < D i a g r a m O b j e c t K e y > < K e y > C o l u m n s \ D E P A R T A M E N T O < / K e y > < / D i a g r a m O b j e c t K e y > < D i a g r a m O b j e c t K e y > < K e y > C o l u m n s \ C O L A B O R A D O R < / K e y > < / D i a g r a m O b j e c t K e y > < D i a g r a m O b j e c t K e y > < K e y > C o l u m n s \ C A R G O < / K e y > < / D i a g r a m O b j e c t K e y > < D i a g r a m O b j e c t K e y > < K e y > C o l u m n s \ R E G I O N < / K e y > < / D i a g r a m O b j e c t K e y > < D i a g r a m O b j e c t K e y > < K e y > C o l u m n s \ S A L A R I O < / K e y > < / D i a g r a m O b j e c t K e y > < D i a g r a m O b j e c t K e y > < K e y > M e a s u r e s \ t o t a l _ s u e l d o s < / K e y > < / D i a g r a m O b j e c t K e y > < D i a g r a m O b j e c t K e y > < K e y > M e a s u r e s \ t o t a l _ s u e l d o s \ T a g I n f o \ F o r m u l a < / K e y > < / D i a g r a m O b j e c t K e y > < D i a g r a m O b j e c t K e y > < K e y > M e a s u r e s \ t o t a l _ s u e l d o s \ T a g I n f o \ V a l u e < / K e y > < / D i a g r a m O b j e c t K e y > < D i a g r a m O b j e c t K e y > < K e y > M e a s u r e s \ t o t a l _ c o l a b o r a d o r e s < / K e y > < / D i a g r a m O b j e c t K e y > < D i a g r a m O b j e c t K e y > < K e y > M e a s u r e s \ t o t a l _ c o l a b o r a d o r e s \ T a g I n f o \ F o r m u l a < / K e y > < / D i a g r a m O b j e c t K e y > < D i a g r a m O b j e c t K e y > < K e y > M e a s u r e s \ t o t a l _ c o l a b o r a d o r e s \ T a g I n f o \ V a l u e < / K e y > < / D i a g r a m O b j e c t K e y > < D i a g r a m O b j e c t K e y > < K e y > M e a s u r e s \ S u m   o f   S A L A R I O < / K e y > < / D i a g r a m O b j e c t K e y > < D i a g r a m O b j e c t K e y > < K e y > M e a s u r e s \ S u m   o f   S A L A R I O \ T a g I n f o \ F o r m u l a < / K e y > < / D i a g r a m O b j e c t K e y > < D i a g r a m O b j e c t K e y > < K e y > M e a s u r e s \ S u m   o f   S A L A R I O \ T a g I n f o \ V a l u e < / K e y > < / D i a g r a m O b j e c t K e y > < D i a g r a m O b j e c t K e y > < K e y > L i n k s \ & l t ; C o l u m n s \ S u m   o f   S A L A R I O & g t ; - & l t ; M e a s u r e s \ S A L A R I O & g t ; < / K e y > < / D i a g r a m O b j e c t K e y > < D i a g r a m O b j e c t K e y > < K e y > L i n k s \ & l t ; C o l u m n s \ S u m   o f   S A L A R I O & g t ; - & l t ; M e a s u r e s \ S A L A R I O & g t ; \ C O L U M N < / K e y > < / D i a g r a m O b j e c t K e y > < D i a g r a m O b j e c t K e y > < K e y > L i n k s \ & l t ; C o l u m n s \ S u m   o f   S A L A R I O & g t ; - & l t ; M e a s u r e s \ S A L A R I O & g t ; \ M E A S U R E 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 2 < / F o c u s R o w > < S e l e c t i o n E n d C o l u m n > 1 < / S e l e c t i o n E n d C o l u m n > < S e l e c t i o n E n d R o w > 2 < / S e l e c t i o n E n d R o w > < S e l e c t i o n S t a r t C o l u m n > 1 < / 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 C o l u m n s \ C O R R E L A T I V O < / K e y > < / a : K e y > < a : V a l u e   i : t y p e = " M e a s u r e G r i d N o d e V i e w S t a t e " > < L a y e d O u t > t r u e < / L a y e d O u t > < / a : V a l u e > < / a : K e y V a l u e O f D i a g r a m O b j e c t K e y a n y T y p e z b w N T n L X > < a : K e y V a l u e O f D i a g r a m O b j e c t K e y a n y T y p e z b w N T n L X > < a : K e y > < K e y > C o l u m n s \ D E P A R T A M E N T O < / K e y > < / a : K e y > < a : V a l u e   i : t y p e = " M e a s u r e G r i d N o d e V i e w S t a t e " > < C o l u m n > 1 < / C o l u m n > < L a y e d O u t > t r u e < / L a y e d O u t > < / a : V a l u e > < / a : K e y V a l u e O f D i a g r a m O b j e c t K e y a n y T y p e z b w N T n L X > < a : K e y V a l u e O f D i a g r a m O b j e c t K e y a n y T y p e z b w N T n L X > < a : K e y > < K e y > C o l u m n s \ C O L A B O R A D O R < / K e y > < / a : K e y > < a : V a l u e   i : t y p e = " M e a s u r e G r i d N o d e V i e w S t a t e " > < C o l u m n > 2 < / C o l u m n > < L a y e d O u t > t r u e < / L a y e d O u t > < / a : V a l u e > < / a : K e y V a l u e O f D i a g r a m O b j e c t K e y a n y T y p e z b w N T n L X > < a : K e y V a l u e O f D i a g r a m O b j e c t K e y a n y T y p e z b w N T n L X > < a : K e y > < K e y > C o l u m n s \ C A R G O < / K e y > < / a : K e y > < a : V a l u e   i : t y p e = " M e a s u r e G r i d N o d e V i e w S t a t e " > < C o l u m n > 3 < / C o l u m n > < L a y e d O u t > t r u e < / L a y e d O u t > < / a : V a l u e > < / a : K e y V a l u e O f D i a g r a m O b j e c t K e y a n y T y p e z b w N T n L X > < a : K e y V a l u e O f D i a g r a m O b j e c t K e y a n y T y p e z b w N T n L X > < a : K e y > < K e y > C o l u m n s \ R E G I O N < / K e y > < / a : K e y > < a : V a l u e   i : t y p e = " M e a s u r e G r i d N o d e V i e w S t a t e " > < C o l u m n > 4 < / C o l u m n > < L a y e d O u t > t r u e < / L a y e d O u t > < / a : V a l u e > < / a : K e y V a l u e O f D i a g r a m O b j e c t K e y a n y T y p e z b w N T n L X > < a : K e y V a l u e O f D i a g r a m O b j e c t K e y a n y T y p e z b w N T n L X > < a : K e y > < K e y > C o l u m n s \ S A L A R I O < / K e y > < / a : K e y > < a : V a l u e   i : t y p e = " M e a s u r e G r i d N o d e V i e w S t a t e " > < C o l u m n > 5 < / C o l u m n > < L a y e d O u t > t r u e < / L a y e d O u t > < / a : V a l u e > < / a : K e y V a l u e O f D i a g r a m O b j e c t K e y a n y T y p e z b w N T n L X > < a : K e y V a l u e O f D i a g r a m O b j e c t K e y a n y T y p e z b w N T n L X > < a : K e y > < K e y > M e a s u r e s \ t o t a l _ s u e l d o s < / K e y > < / a : K e y > < a : V a l u e   i : t y p e = " M e a s u r e G r i d N o d e V i e w S t a t e " > < C o l u m n > 1 < / C o l u m n > < L a y e d O u t > t r u e < / L a y e d O u t > < R o w > 1 < / R o w > < / a : V a l u e > < / a : K e y V a l u e O f D i a g r a m O b j e c t K e y a n y T y p e z b w N T n L X > < a : K e y V a l u e O f D i a g r a m O b j e c t K e y a n y T y p e z b w N T n L X > < a : K e y > < K e y > M e a s u r e s \ t o t a l _ s u e l d o s \ T a g I n f o \ F o r m u l a < / K e y > < / a : K e y > < a : V a l u e   i : t y p e = " M e a s u r e G r i d V i e w S t a t e I D i a g r a m T a g A d d i t i o n a l I n f o " / > < / a : K e y V a l u e O f D i a g r a m O b j e c t K e y a n y T y p e z b w N T n L X > < a : K e y V a l u e O f D i a g r a m O b j e c t K e y a n y T y p e z b w N T n L X > < a : K e y > < K e y > M e a s u r e s \ t o t a l _ s u e l d o s \ T a g I n f o \ V a l u e < / K e y > < / a : K e y > < a : V a l u e   i : t y p e = " M e a s u r e G r i d V i e w S t a t e I D i a g r a m T a g A d d i t i o n a l I n f o " / > < / a : K e y V a l u e O f D i a g r a m O b j e c t K e y a n y T y p e z b w N T n L X > < a : K e y V a l u e O f D i a g r a m O b j e c t K e y a n y T y p e z b w N T n L X > < a : K e y > < K e y > M e a s u r e s \ t o t a l _ c o l a b o r a d o r e s < / K e y > < / a : K e y > < a : V a l u e   i : t y p e = " M e a s u r e G r i d N o d e V i e w S t a t e " > < C o l u m n > 1 < / C o l u m n > < L a y e d O u t > t r u e < / L a y e d O u t > < R o w > 2 < / R o w > < / a : V a l u e > < / a : K e y V a l u e O f D i a g r a m O b j e c t K e y a n y T y p e z b w N T n L X > < a : K e y V a l u e O f D i a g r a m O b j e c t K e y a n y T y p e z b w N T n L X > < a : K e y > < K e y > M e a s u r e s \ t o t a l _ c o l a b o r a d o r e s \ T a g I n f o \ F o r m u l a < / K e y > < / a : K e y > < a : V a l u e   i : t y p e = " M e a s u r e G r i d V i e w S t a t e I D i a g r a m T a g A d d i t i o n a l I n f o " / > < / a : K e y V a l u e O f D i a g r a m O b j e c t K e y a n y T y p e z b w N T n L X > < a : K e y V a l u e O f D i a g r a m O b j e c t K e y a n y T y p e z b w N T n L X > < a : K e y > < K e y > M e a s u r e s \ t o t a l _ c o l a b o r a d o r e s \ T a g I n f o \ V a l u e < / K e y > < / a : K e y > < a : V a l u e   i : t y p e = " M e a s u r e G r i d V i e w S t a t e I D i a g r a m T a g A d d i t i o n a l I n f o " / > < / a : K e y V a l u e O f D i a g r a m O b j e c t K e y a n y T y p e z b w N T n L X > < a : K e y V a l u e O f D i a g r a m O b j e c t K e y a n y T y p e z b w N T n L X > < a : K e y > < K e y > M e a s u r e s \ S u m   o f   S A L A R I O < / K e y > < / a : K e y > < a : V a l u e   i : t y p e = " M e a s u r e G r i d N o d e V i e w S t a t e " > < C o l u m n > 5 < / C o l u m n > < L a y e d O u t > t r u e < / L a y e d O u t > < W a s U I I n v i s i b l e > t r u e < / W a s U I I n v i s i b l e > < / a : V a l u e > < / a : K e y V a l u e O f D i a g r a m O b j e c t K e y a n y T y p e z b w N T n L X > < a : K e y V a l u e O f D i a g r a m O b j e c t K e y a n y T y p e z b w N T n L X > < a : K e y > < K e y > M e a s u r e s \ S u m   o f   S A L A R I O \ T a g I n f o \ F o r m u l a < / K e y > < / a : K e y > < a : V a l u e   i : t y p e = " M e a s u r e G r i d V i e w S t a t e I D i a g r a m T a g A d d i t i o n a l I n f o " / > < / a : K e y V a l u e O f D i a g r a m O b j e c t K e y a n y T y p e z b w N T n L X > < a : K e y V a l u e O f D i a g r a m O b j e c t K e y a n y T y p e z b w N T n L X > < a : K e y > < K e y > M e a s u r e s \ S u m   o f   S A L A R I O \ T a g I n f o \ V a l u e < / K e y > < / a : K e y > < a : V a l u e   i : t y p e = " M e a s u r e G r i d V i e w S t a t e I D i a g r a m T a g A d d i t i o n a l I n f o " / > < / a : K e y V a l u e O f D i a g r a m O b j e c t K e y a n y T y p e z b w N T n L X > < a : K e y V a l u e O f D i a g r a m O b j e c t K e y a n y T y p e z b w N T n L X > < a : K e y > < K e y > L i n k s \ & l t ; C o l u m n s \ S u m   o f   S A L A R I O & g t ; - & l t ; M e a s u r e s \ S A L A R I O & g t ; < / K e y > < / a : K e y > < a : V a l u e   i : t y p e = " M e a s u r e G r i d V i e w S t a t e I D i a g r a m L i n k " / > < / a : K e y V a l u e O f D i a g r a m O b j e c t K e y a n y T y p e z b w N T n L X > < a : K e y V a l u e O f D i a g r a m O b j e c t K e y a n y T y p e z b w N T n L X > < a : K e y > < K e y > L i n k s \ & l t ; C o l u m n s \ S u m   o f   S A L A R I O & g t ; - & l t ; M e a s u r e s \ S A L A R I O & g t ; \ C O L U M N < / K e y > < / a : K e y > < a : V a l u e   i : t y p e = " M e a s u r e G r i d V i e w S t a t e I D i a g r a m L i n k E n d p o i n t " / > < / a : K e y V a l u e O f D i a g r a m O b j e c t K e y a n y T y p e z b w N T n L X > < a : K e y V a l u e O f D i a g r a m O b j e c t K e y a n y T y p e z b w N T n L X > < a : K e y > < K e y > L i n k s \ & l t ; C o l u m n s \ S u m   o f   S A L A R I O & g t ; - & l t ; M e a s u r e s \ S A L A R I O & g t ; \ M E A S U R E 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7 1 0 ] ] > < / 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C l i e n t W i n d o w X M L " > < C u s t o m C o n t e n t > < ! [ C D A T A [ T a b l e 1 ] ] > < / 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 2 0 2 3 - 0 5 - 0 5 T 2 0 : 2 1 : 0 4 . 0 8 4 8 5 2 5 - 0 6 : 0 0 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T a b l e O r d e r " > < C u s t o m C o n t e n t > < ! [ C D A T A [ T a b l e 1 ] ] > < / 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 1 7 3 < / a : S i z e A t D p i 9 6 > < a : V i s i b l e > t r u e < / a : V i s i b l e > < / V a l u e > < / K e y V a l u e O f s t r i n g S a n d b o x E d i t o r . M e a s u r e G r i d S t a t e S c d E 3 5 R y > < / A r r a y O f K e y V a l u e O f s t r i n g S a n d b o x E d i t o r . M e a s u r e G r i d S t a t e S c d E 3 5 R y > ] ] > < / 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 C o l u m n s \ C O R R E L A T I V O < / K e y > < / a : K e y > < a : V a l u e   i : t y p e = " T a b l e W i d g e t B a s e V i e w S t a t e " / > < / a : K e y V a l u e O f D i a g r a m O b j e c t K e y a n y T y p e z b w N T n L X > < a : K e y V a l u e O f D i a g r a m O b j e c t K e y a n y T y p e z b w N T n L X > < a : K e y > < K e y > C o l u m n s \ D E P A R T A M E N T O < / K e y > < / a : K e y > < a : V a l u e   i : t y p e = " T a b l e W i d g e t B a s e V i e w S t a t e " / > < / a : K e y V a l u e O f D i a g r a m O b j e c t K e y a n y T y p e z b w N T n L X > < a : K e y V a l u e O f D i a g r a m O b j e c t K e y a n y T y p e z b w N T n L X > < a : K e y > < K e y > C o l u m n s \ C O L A B O R A D O R < / K e y > < / a : K e y > < a : V a l u e   i : t y p e = " T a b l e W i d g e t B a s e V i e w S t a t e " / > < / a : K e y V a l u e O f D i a g r a m O b j e c t K e y a n y T y p e z b w N T n L X > < a : K e y V a l u e O f D i a g r a m O b j e c t K e y a n y T y p e z b w N T n L X > < a : K e y > < K e y > C o l u m n s \ C A R G O < / 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 C o l u m n s \ S A L A R I O < / 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h o w H i d d e n " > < 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C7E17F0A-F28D-4A3C-B538-95DAD5A877DE}">
  <ds:schemaRefs/>
</ds:datastoreItem>
</file>

<file path=customXml/itemProps10.xml><?xml version="1.0" encoding="utf-8"?>
<ds:datastoreItem xmlns:ds="http://schemas.openxmlformats.org/officeDocument/2006/customXml" ds:itemID="{61943964-BA83-4739-B7C1-09BBEF947FAE}">
  <ds:schemaRefs/>
</ds:datastoreItem>
</file>

<file path=customXml/itemProps11.xml><?xml version="1.0" encoding="utf-8"?>
<ds:datastoreItem xmlns:ds="http://schemas.openxmlformats.org/officeDocument/2006/customXml" ds:itemID="{D7AC2CC1-D25B-49FD-B324-1A495FCE58B8}">
  <ds:schemaRefs/>
</ds:datastoreItem>
</file>

<file path=customXml/itemProps12.xml><?xml version="1.0" encoding="utf-8"?>
<ds:datastoreItem xmlns:ds="http://schemas.openxmlformats.org/officeDocument/2006/customXml" ds:itemID="{73A40C61-46A0-4FC8-B53B-49790128E786}">
  <ds:schemaRefs/>
</ds:datastoreItem>
</file>

<file path=customXml/itemProps13.xml><?xml version="1.0" encoding="utf-8"?>
<ds:datastoreItem xmlns:ds="http://schemas.openxmlformats.org/officeDocument/2006/customXml" ds:itemID="{04BAC976-AE96-4D62-B816-A619F0F54780}">
  <ds:schemaRefs/>
</ds:datastoreItem>
</file>

<file path=customXml/itemProps14.xml><?xml version="1.0" encoding="utf-8"?>
<ds:datastoreItem xmlns:ds="http://schemas.openxmlformats.org/officeDocument/2006/customXml" ds:itemID="{DF4DDDFF-D10C-4F2C-99E4-6E0D0C859BDE}">
  <ds:schemaRefs/>
</ds:datastoreItem>
</file>

<file path=customXml/itemProps15.xml><?xml version="1.0" encoding="utf-8"?>
<ds:datastoreItem xmlns:ds="http://schemas.openxmlformats.org/officeDocument/2006/customXml" ds:itemID="{C6132B51-8ABB-4A4C-B5D7-63E421E9EB19}">
  <ds:schemaRefs/>
</ds:datastoreItem>
</file>

<file path=customXml/itemProps16.xml><?xml version="1.0" encoding="utf-8"?>
<ds:datastoreItem xmlns:ds="http://schemas.openxmlformats.org/officeDocument/2006/customXml" ds:itemID="{EDD42E84-3302-4A0A-A62E-A4287610061A}">
  <ds:schemaRefs/>
</ds:datastoreItem>
</file>

<file path=customXml/itemProps17.xml><?xml version="1.0" encoding="utf-8"?>
<ds:datastoreItem xmlns:ds="http://schemas.openxmlformats.org/officeDocument/2006/customXml" ds:itemID="{A8222159-AE11-441E-AEBC-CBCE927D69B4}">
  <ds:schemaRefs/>
</ds:datastoreItem>
</file>

<file path=customXml/itemProps18.xml><?xml version="1.0" encoding="utf-8"?>
<ds:datastoreItem xmlns:ds="http://schemas.openxmlformats.org/officeDocument/2006/customXml" ds:itemID="{8643B38F-DDD0-4CAD-BF61-AAC7FC04057A}">
  <ds:schemaRefs/>
</ds:datastoreItem>
</file>

<file path=customXml/itemProps19.xml><?xml version="1.0" encoding="utf-8"?>
<ds:datastoreItem xmlns:ds="http://schemas.openxmlformats.org/officeDocument/2006/customXml" ds:itemID="{7A23066D-CA21-46D6-AA8A-613FA8B79379}">
  <ds:schemaRefs/>
</ds:datastoreItem>
</file>

<file path=customXml/itemProps2.xml><?xml version="1.0" encoding="utf-8"?>
<ds:datastoreItem xmlns:ds="http://schemas.openxmlformats.org/officeDocument/2006/customXml" ds:itemID="{53709D7A-6D1C-4FFB-9FC9-8566F7B2696F}">
  <ds:schemaRefs/>
</ds:datastoreItem>
</file>

<file path=customXml/itemProps20.xml><?xml version="1.0" encoding="utf-8"?>
<ds:datastoreItem xmlns:ds="http://schemas.openxmlformats.org/officeDocument/2006/customXml" ds:itemID="{92D2ACB6-738F-4B2F-AB3E-2FED3D683037}">
  <ds:schemaRefs/>
</ds:datastoreItem>
</file>

<file path=customXml/itemProps3.xml><?xml version="1.0" encoding="utf-8"?>
<ds:datastoreItem xmlns:ds="http://schemas.openxmlformats.org/officeDocument/2006/customXml" ds:itemID="{44B2A9CD-DDB1-412A-BE43-1A894C98FB51}">
  <ds:schemaRefs/>
</ds:datastoreItem>
</file>

<file path=customXml/itemProps4.xml><?xml version="1.0" encoding="utf-8"?>
<ds:datastoreItem xmlns:ds="http://schemas.openxmlformats.org/officeDocument/2006/customXml" ds:itemID="{C13206CC-7BCA-453F-BE10-2A167BEE2627}">
  <ds:schemaRefs/>
</ds:datastoreItem>
</file>

<file path=customXml/itemProps5.xml><?xml version="1.0" encoding="utf-8"?>
<ds:datastoreItem xmlns:ds="http://schemas.openxmlformats.org/officeDocument/2006/customXml" ds:itemID="{FF91CC48-D44C-4509-B6AE-06F6E8166C6B}">
  <ds:schemaRefs/>
</ds:datastoreItem>
</file>

<file path=customXml/itemProps6.xml><?xml version="1.0" encoding="utf-8"?>
<ds:datastoreItem xmlns:ds="http://schemas.openxmlformats.org/officeDocument/2006/customXml" ds:itemID="{08489863-8B6F-4702-A63B-4704DAA52940}">
  <ds:schemaRefs/>
</ds:datastoreItem>
</file>

<file path=customXml/itemProps7.xml><?xml version="1.0" encoding="utf-8"?>
<ds:datastoreItem xmlns:ds="http://schemas.openxmlformats.org/officeDocument/2006/customXml" ds:itemID="{C54E8C64-5384-46DC-8725-30C01AFD79A8}">
  <ds:schemaRefs/>
</ds:datastoreItem>
</file>

<file path=customXml/itemProps8.xml><?xml version="1.0" encoding="utf-8"?>
<ds:datastoreItem xmlns:ds="http://schemas.openxmlformats.org/officeDocument/2006/customXml" ds:itemID="{89DA815C-6081-4246-9157-A5A841BF7C9F}">
  <ds:schemaRefs/>
</ds:datastoreItem>
</file>

<file path=customXml/itemProps9.xml><?xml version="1.0" encoding="utf-8"?>
<ds:datastoreItem xmlns:ds="http://schemas.openxmlformats.org/officeDocument/2006/customXml" ds:itemID="{B6B72239-D1F0-41BE-9A10-183B2A6A7B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EJERCICIO</vt:lpstr>
      <vt:lpstr>RESUMEN</vt:lpstr>
      <vt:lpstr>Presentacion</vt:lpstr>
      <vt:lpstr>colaboradores</vt:lpstr>
      <vt:lpstr>Deptos</vt:lpstr>
      <vt:lpstr>Regiones</vt:lpstr>
      <vt:lpstr>Cargos</vt:lpstr>
      <vt:lpstr>Sueldos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Eder Ivan Castañeda Rios</dc:creator>
  <cp:lastModifiedBy>Eder Ivan Castañeda Rios</cp:lastModifiedBy>
  <dcterms:created xsi:type="dcterms:W3CDTF">2023-05-04T00:03:58Z</dcterms:created>
  <dcterms:modified xsi:type="dcterms:W3CDTF">2023-05-06T02:21:04Z</dcterms:modified>
</cp:coreProperties>
</file>