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ug\Desktop\compass_calibration\"/>
    </mc:Choice>
  </mc:AlternateContent>
  <xr:revisionPtr revIDLastSave="0" documentId="13_ncr:1_{51721B45-0EFA-4448-B838-092CD5B0DB70}" xr6:coauthVersionLast="45" xr6:coauthVersionMax="45" xr10:uidLastSave="{00000000-0000-0000-0000-000000000000}"/>
  <bookViews>
    <workbookView xWindow="3795" yWindow="630" windowWidth="16695" windowHeight="10575" activeTab="1" xr2:uid="{00000000-000D-0000-FFFF-FFFF00000000}"/>
  </bookViews>
  <sheets>
    <sheet name="uncorrected" sheetId="1" r:id="rId1"/>
    <sheet name="compass-data-linearized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2" l="1"/>
  <c r="G7" i="2" s="1"/>
  <c r="F23" i="2"/>
  <c r="G23" i="2" s="1"/>
  <c r="F39" i="2"/>
  <c r="G39" i="2" s="1"/>
  <c r="F3" i="2"/>
  <c r="G3" i="2" s="1"/>
  <c r="C3" i="2"/>
  <c r="D3" i="2" s="1"/>
  <c r="E3" i="2" s="1"/>
  <c r="C4" i="2"/>
  <c r="D4" i="2" s="1"/>
  <c r="E4" i="2" s="1"/>
  <c r="F4" i="2" s="1"/>
  <c r="G4" i="2" s="1"/>
  <c r="C5" i="2"/>
  <c r="D5" i="2" s="1"/>
  <c r="E5" i="2" s="1"/>
  <c r="F5" i="2" s="1"/>
  <c r="G5" i="2" s="1"/>
  <c r="C6" i="2"/>
  <c r="D6" i="2" s="1"/>
  <c r="E6" i="2" s="1"/>
  <c r="F6" i="2" s="1"/>
  <c r="G6" i="2" s="1"/>
  <c r="C7" i="2"/>
  <c r="D7" i="2" s="1"/>
  <c r="E7" i="2" s="1"/>
  <c r="C8" i="2"/>
  <c r="D8" i="2" s="1"/>
  <c r="E8" i="2" s="1"/>
  <c r="F8" i="2" s="1"/>
  <c r="G8" i="2" s="1"/>
  <c r="C9" i="2"/>
  <c r="D9" i="2" s="1"/>
  <c r="E9" i="2" s="1"/>
  <c r="F9" i="2" s="1"/>
  <c r="G9" i="2" s="1"/>
  <c r="C10" i="2"/>
  <c r="D10" i="2" s="1"/>
  <c r="E10" i="2" s="1"/>
  <c r="F10" i="2" s="1"/>
  <c r="G10" i="2" s="1"/>
  <c r="C11" i="2"/>
  <c r="D11" i="2" s="1"/>
  <c r="E11" i="2" s="1"/>
  <c r="F11" i="2" s="1"/>
  <c r="G11" i="2" s="1"/>
  <c r="C12" i="2"/>
  <c r="D12" i="2" s="1"/>
  <c r="E12" i="2" s="1"/>
  <c r="F12" i="2" s="1"/>
  <c r="G12" i="2" s="1"/>
  <c r="C13" i="2"/>
  <c r="D13" i="2" s="1"/>
  <c r="E13" i="2" s="1"/>
  <c r="F13" i="2" s="1"/>
  <c r="G13" i="2" s="1"/>
  <c r="C14" i="2"/>
  <c r="D14" i="2" s="1"/>
  <c r="E14" i="2" s="1"/>
  <c r="F14" i="2" s="1"/>
  <c r="G14" i="2" s="1"/>
  <c r="C15" i="2"/>
  <c r="D15" i="2" s="1"/>
  <c r="E15" i="2" s="1"/>
  <c r="F15" i="2" s="1"/>
  <c r="G15" i="2" s="1"/>
  <c r="C16" i="2"/>
  <c r="D16" i="2" s="1"/>
  <c r="E16" i="2" s="1"/>
  <c r="F16" i="2" s="1"/>
  <c r="G16" i="2" s="1"/>
  <c r="C17" i="2"/>
  <c r="D17" i="2" s="1"/>
  <c r="E17" i="2" s="1"/>
  <c r="F17" i="2" s="1"/>
  <c r="G17" i="2" s="1"/>
  <c r="C18" i="2"/>
  <c r="D18" i="2" s="1"/>
  <c r="E18" i="2" s="1"/>
  <c r="F18" i="2" s="1"/>
  <c r="G18" i="2" s="1"/>
  <c r="C19" i="2"/>
  <c r="D19" i="2" s="1"/>
  <c r="E19" i="2" s="1"/>
  <c r="F19" i="2" s="1"/>
  <c r="G19" i="2" s="1"/>
  <c r="C20" i="2"/>
  <c r="D20" i="2" s="1"/>
  <c r="E20" i="2" s="1"/>
  <c r="F20" i="2" s="1"/>
  <c r="G20" i="2" s="1"/>
  <c r="C21" i="2"/>
  <c r="D21" i="2" s="1"/>
  <c r="E21" i="2" s="1"/>
  <c r="F21" i="2" s="1"/>
  <c r="G21" i="2" s="1"/>
  <c r="C22" i="2"/>
  <c r="D22" i="2" s="1"/>
  <c r="E22" i="2" s="1"/>
  <c r="F22" i="2" s="1"/>
  <c r="G22" i="2" s="1"/>
  <c r="C23" i="2"/>
  <c r="D23" i="2" s="1"/>
  <c r="E23" i="2" s="1"/>
  <c r="C24" i="2"/>
  <c r="D24" i="2" s="1"/>
  <c r="E24" i="2" s="1"/>
  <c r="F24" i="2" s="1"/>
  <c r="G24" i="2" s="1"/>
  <c r="C25" i="2"/>
  <c r="D25" i="2" s="1"/>
  <c r="E25" i="2" s="1"/>
  <c r="F25" i="2" s="1"/>
  <c r="G25" i="2" s="1"/>
  <c r="C26" i="2"/>
  <c r="D26" i="2" s="1"/>
  <c r="E26" i="2" s="1"/>
  <c r="F26" i="2" s="1"/>
  <c r="G26" i="2" s="1"/>
  <c r="C27" i="2"/>
  <c r="D27" i="2" s="1"/>
  <c r="E27" i="2" s="1"/>
  <c r="F27" i="2" s="1"/>
  <c r="G27" i="2" s="1"/>
  <c r="C28" i="2"/>
  <c r="D28" i="2" s="1"/>
  <c r="E28" i="2" s="1"/>
  <c r="F28" i="2" s="1"/>
  <c r="G28" i="2" s="1"/>
  <c r="C29" i="2"/>
  <c r="D29" i="2" s="1"/>
  <c r="E29" i="2" s="1"/>
  <c r="F29" i="2" s="1"/>
  <c r="G29" i="2" s="1"/>
  <c r="C30" i="2"/>
  <c r="D30" i="2" s="1"/>
  <c r="E30" i="2" s="1"/>
  <c r="F30" i="2" s="1"/>
  <c r="G30" i="2" s="1"/>
  <c r="C31" i="2"/>
  <c r="D31" i="2" s="1"/>
  <c r="E31" i="2" s="1"/>
  <c r="F31" i="2" s="1"/>
  <c r="G31" i="2" s="1"/>
  <c r="C32" i="2"/>
  <c r="D32" i="2" s="1"/>
  <c r="E32" i="2" s="1"/>
  <c r="F32" i="2" s="1"/>
  <c r="G32" i="2" s="1"/>
  <c r="C33" i="2"/>
  <c r="D33" i="2" s="1"/>
  <c r="E33" i="2" s="1"/>
  <c r="F33" i="2" s="1"/>
  <c r="G33" i="2" s="1"/>
  <c r="C34" i="2"/>
  <c r="D34" i="2" s="1"/>
  <c r="E34" i="2" s="1"/>
  <c r="F34" i="2" s="1"/>
  <c r="G34" i="2" s="1"/>
  <c r="C35" i="2"/>
  <c r="D35" i="2" s="1"/>
  <c r="E35" i="2" s="1"/>
  <c r="F35" i="2" s="1"/>
  <c r="G35" i="2" s="1"/>
  <c r="C36" i="2"/>
  <c r="D36" i="2" s="1"/>
  <c r="E36" i="2" s="1"/>
  <c r="F36" i="2" s="1"/>
  <c r="G36" i="2" s="1"/>
  <c r="C37" i="2"/>
  <c r="D37" i="2" s="1"/>
  <c r="E37" i="2" s="1"/>
  <c r="F37" i="2" s="1"/>
  <c r="G37" i="2" s="1"/>
  <c r="C38" i="2"/>
  <c r="D38" i="2" s="1"/>
  <c r="E38" i="2" s="1"/>
  <c r="F38" i="2" s="1"/>
  <c r="G38" i="2" s="1"/>
  <c r="C39" i="2"/>
  <c r="D39" i="2" s="1"/>
  <c r="E39" i="2" s="1"/>
</calcChain>
</file>

<file path=xl/sharedStrings.xml><?xml version="1.0" encoding="utf-8"?>
<sst xmlns="http://schemas.openxmlformats.org/spreadsheetml/2006/main" count="9" uniqueCount="7">
  <si>
    <t>True
Heading</t>
  </si>
  <si>
    <t>compass
heading</t>
  </si>
  <si>
    <t>Error</t>
  </si>
  <si>
    <t>Corrected</t>
  </si>
  <si>
    <t>Subtract
Offset</t>
  </si>
  <si>
    <t>COS
term</t>
  </si>
  <si>
    <t>Subtract
cos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</si>
</sst>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uncorrected!$B$1</c:f>
              <c:strCache>
                <c:ptCount val="1"/>
                <c:pt idx="0">
                  <c:v>compass
heading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uncorrected!$A$2:$A$37</c:f>
              <c:numCache>
                <c:formatCode>General</c:formatCode>
                <c:ptCount val="36"/>
                <c:pt idx="0">
                  <c:v>-60</c:v>
                </c:pt>
                <c:pt idx="1">
                  <c:v>-50</c:v>
                </c:pt>
                <c:pt idx="2">
                  <c:v>-40</c:v>
                </c:pt>
                <c:pt idx="3">
                  <c:v>-30</c:v>
                </c:pt>
                <c:pt idx="4">
                  <c:v>-20</c:v>
                </c:pt>
                <c:pt idx="5">
                  <c:v>-10</c:v>
                </c:pt>
                <c:pt idx="6">
                  <c:v>0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110</c:v>
                </c:pt>
                <c:pt idx="18">
                  <c:v>120</c:v>
                </c:pt>
                <c:pt idx="19">
                  <c:v>130</c:v>
                </c:pt>
                <c:pt idx="20">
                  <c:v>140</c:v>
                </c:pt>
                <c:pt idx="21">
                  <c:v>150</c:v>
                </c:pt>
                <c:pt idx="22">
                  <c:v>160</c:v>
                </c:pt>
                <c:pt idx="23">
                  <c:v>170</c:v>
                </c:pt>
                <c:pt idx="24">
                  <c:v>180</c:v>
                </c:pt>
                <c:pt idx="25">
                  <c:v>190</c:v>
                </c:pt>
                <c:pt idx="26">
                  <c:v>200</c:v>
                </c:pt>
                <c:pt idx="27">
                  <c:v>210</c:v>
                </c:pt>
                <c:pt idx="28">
                  <c:v>220</c:v>
                </c:pt>
                <c:pt idx="29">
                  <c:v>230</c:v>
                </c:pt>
                <c:pt idx="30">
                  <c:v>240</c:v>
                </c:pt>
                <c:pt idx="31">
                  <c:v>250</c:v>
                </c:pt>
                <c:pt idx="32">
                  <c:v>260</c:v>
                </c:pt>
                <c:pt idx="33">
                  <c:v>270</c:v>
                </c:pt>
                <c:pt idx="34">
                  <c:v>280</c:v>
                </c:pt>
                <c:pt idx="35">
                  <c:v>290</c:v>
                </c:pt>
              </c:numCache>
            </c:numRef>
          </c:xVal>
          <c:yVal>
            <c:numRef>
              <c:f>uncorrected!$B$2:$B$37</c:f>
              <c:numCache>
                <c:formatCode>General</c:formatCode>
                <c:ptCount val="36"/>
                <c:pt idx="0">
                  <c:v>6</c:v>
                </c:pt>
                <c:pt idx="1">
                  <c:v>21</c:v>
                </c:pt>
                <c:pt idx="2">
                  <c:v>37</c:v>
                </c:pt>
                <c:pt idx="3">
                  <c:v>57</c:v>
                </c:pt>
                <c:pt idx="4">
                  <c:v>76</c:v>
                </c:pt>
                <c:pt idx="5">
                  <c:v>96</c:v>
                </c:pt>
                <c:pt idx="6">
                  <c:v>114</c:v>
                </c:pt>
                <c:pt idx="7">
                  <c:v>129</c:v>
                </c:pt>
                <c:pt idx="8">
                  <c:v>141</c:v>
                </c:pt>
                <c:pt idx="9">
                  <c:v>152</c:v>
                </c:pt>
                <c:pt idx="10">
                  <c:v>163</c:v>
                </c:pt>
                <c:pt idx="11">
                  <c:v>173</c:v>
                </c:pt>
                <c:pt idx="12">
                  <c:v>181</c:v>
                </c:pt>
                <c:pt idx="13">
                  <c:v>190</c:v>
                </c:pt>
                <c:pt idx="14">
                  <c:v>198</c:v>
                </c:pt>
                <c:pt idx="15">
                  <c:v>206</c:v>
                </c:pt>
                <c:pt idx="16">
                  <c:v>213</c:v>
                </c:pt>
                <c:pt idx="17">
                  <c:v>220</c:v>
                </c:pt>
                <c:pt idx="18">
                  <c:v>227</c:v>
                </c:pt>
                <c:pt idx="19">
                  <c:v>234</c:v>
                </c:pt>
                <c:pt idx="20">
                  <c:v>241</c:v>
                </c:pt>
                <c:pt idx="21">
                  <c:v>248</c:v>
                </c:pt>
                <c:pt idx="22">
                  <c:v>254</c:v>
                </c:pt>
                <c:pt idx="23">
                  <c:v>261</c:v>
                </c:pt>
                <c:pt idx="24">
                  <c:v>268</c:v>
                </c:pt>
                <c:pt idx="25">
                  <c:v>274</c:v>
                </c:pt>
                <c:pt idx="26">
                  <c:v>281</c:v>
                </c:pt>
                <c:pt idx="27">
                  <c:v>287</c:v>
                </c:pt>
                <c:pt idx="28">
                  <c:v>294</c:v>
                </c:pt>
                <c:pt idx="29">
                  <c:v>301</c:v>
                </c:pt>
                <c:pt idx="30">
                  <c:v>309</c:v>
                </c:pt>
                <c:pt idx="31">
                  <c:v>316</c:v>
                </c:pt>
                <c:pt idx="32">
                  <c:v>325</c:v>
                </c:pt>
                <c:pt idx="33">
                  <c:v>334</c:v>
                </c:pt>
                <c:pt idx="34">
                  <c:v>343</c:v>
                </c:pt>
                <c:pt idx="35">
                  <c:v>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49-4308-B9DC-1609FD04D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704104"/>
        <c:axId val="391703120"/>
      </c:scatterChart>
      <c:valAx>
        <c:axId val="391704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03120"/>
        <c:crosses val="autoZero"/>
        <c:crossBetween val="midCat"/>
      </c:valAx>
      <c:valAx>
        <c:axId val="39170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04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'compass-data-linearized'!$G$1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'compass-data-linearized'!$G$3:$G$47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-1</c:v>
                </c:pt>
                <c:pt idx="10">
                  <c:v>0</c:v>
                </c:pt>
                <c:pt idx="11">
                  <c:v>0</c:v>
                </c:pt>
                <c:pt idx="12">
                  <c:v>-1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-1</c:v>
                </c:pt>
                <c:pt idx="30">
                  <c:v>0</c:v>
                </c:pt>
                <c:pt idx="31">
                  <c:v>-1</c:v>
                </c:pt>
                <c:pt idx="32">
                  <c:v>0</c:v>
                </c:pt>
                <c:pt idx="33">
                  <c:v>0</c:v>
                </c:pt>
                <c:pt idx="34">
                  <c:v>-1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E8-4335-AD4A-1B65CA592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661016"/>
        <c:axId val="445660688"/>
      </c:lineChart>
      <c:catAx>
        <c:axId val="445661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60688"/>
        <c:crosses val="autoZero"/>
        <c:auto val="1"/>
        <c:lblAlgn val="ctr"/>
        <c:lblOffset val="100"/>
        <c:noMultiLvlLbl val="0"/>
      </c:catAx>
      <c:valAx>
        <c:axId val="44566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61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'compass-data-linearized'!$F$1</c:f>
              <c:strCache>
                <c:ptCount val="1"/>
                <c:pt idx="0">
                  <c:v>Corrected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'compass-data-linearized'!$A$2:$A$45</c:f>
              <c:numCache>
                <c:formatCode>General</c:formatCode>
                <c:ptCount val="44"/>
                <c:pt idx="1">
                  <c:v>-60</c:v>
                </c:pt>
                <c:pt idx="2">
                  <c:v>-50</c:v>
                </c:pt>
                <c:pt idx="3">
                  <c:v>-40</c:v>
                </c:pt>
                <c:pt idx="4">
                  <c:v>-30</c:v>
                </c:pt>
                <c:pt idx="5">
                  <c:v>-20</c:v>
                </c:pt>
                <c:pt idx="6">
                  <c:v>-10</c:v>
                </c:pt>
                <c:pt idx="7">
                  <c:v>0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  <c:pt idx="13">
                  <c:v>60</c:v>
                </c:pt>
                <c:pt idx="14">
                  <c:v>70</c:v>
                </c:pt>
                <c:pt idx="15">
                  <c:v>80</c:v>
                </c:pt>
                <c:pt idx="16">
                  <c:v>90</c:v>
                </c:pt>
                <c:pt idx="17">
                  <c:v>100</c:v>
                </c:pt>
                <c:pt idx="18">
                  <c:v>110</c:v>
                </c:pt>
                <c:pt idx="19">
                  <c:v>120</c:v>
                </c:pt>
                <c:pt idx="20">
                  <c:v>130</c:v>
                </c:pt>
                <c:pt idx="21">
                  <c:v>140</c:v>
                </c:pt>
                <c:pt idx="22">
                  <c:v>150</c:v>
                </c:pt>
                <c:pt idx="23">
                  <c:v>160</c:v>
                </c:pt>
                <c:pt idx="24">
                  <c:v>170</c:v>
                </c:pt>
                <c:pt idx="25">
                  <c:v>180</c:v>
                </c:pt>
                <c:pt idx="26">
                  <c:v>190</c:v>
                </c:pt>
                <c:pt idx="27">
                  <c:v>200</c:v>
                </c:pt>
                <c:pt idx="28">
                  <c:v>210</c:v>
                </c:pt>
                <c:pt idx="29">
                  <c:v>220</c:v>
                </c:pt>
                <c:pt idx="30">
                  <c:v>230</c:v>
                </c:pt>
                <c:pt idx="31">
                  <c:v>240</c:v>
                </c:pt>
                <c:pt idx="32">
                  <c:v>250</c:v>
                </c:pt>
                <c:pt idx="33">
                  <c:v>260</c:v>
                </c:pt>
                <c:pt idx="34">
                  <c:v>270</c:v>
                </c:pt>
                <c:pt idx="35">
                  <c:v>280</c:v>
                </c:pt>
                <c:pt idx="36">
                  <c:v>290</c:v>
                </c:pt>
                <c:pt idx="37">
                  <c:v>300</c:v>
                </c:pt>
                <c:pt idx="38">
                  <c:v>310</c:v>
                </c:pt>
                <c:pt idx="39">
                  <c:v>320</c:v>
                </c:pt>
                <c:pt idx="40">
                  <c:v>330</c:v>
                </c:pt>
                <c:pt idx="41">
                  <c:v>340</c:v>
                </c:pt>
                <c:pt idx="42">
                  <c:v>350</c:v>
                </c:pt>
                <c:pt idx="43">
                  <c:v>360</c:v>
                </c:pt>
              </c:numCache>
            </c:numRef>
          </c:xVal>
          <c:yVal>
            <c:numRef>
              <c:f>'compass-data-linearized'!$F$2:$F$45</c:f>
              <c:numCache>
                <c:formatCode>General</c:formatCode>
                <c:ptCount val="44"/>
                <c:pt idx="1">
                  <c:v>-60</c:v>
                </c:pt>
                <c:pt idx="2">
                  <c:v>-49</c:v>
                </c:pt>
                <c:pt idx="3">
                  <c:v>-38</c:v>
                </c:pt>
                <c:pt idx="4">
                  <c:v>-28</c:v>
                </c:pt>
                <c:pt idx="5">
                  <c:v>-19</c:v>
                </c:pt>
                <c:pt idx="6">
                  <c:v>-9</c:v>
                </c:pt>
                <c:pt idx="7">
                  <c:v>1</c:v>
                </c:pt>
                <c:pt idx="8">
                  <c:v>11</c:v>
                </c:pt>
                <c:pt idx="9">
                  <c:v>20</c:v>
                </c:pt>
                <c:pt idx="10">
                  <c:v>29</c:v>
                </c:pt>
                <c:pt idx="11">
                  <c:v>40</c:v>
                </c:pt>
                <c:pt idx="12">
                  <c:v>50</c:v>
                </c:pt>
                <c:pt idx="13">
                  <c:v>59</c:v>
                </c:pt>
                <c:pt idx="14">
                  <c:v>70</c:v>
                </c:pt>
                <c:pt idx="15">
                  <c:v>80</c:v>
                </c:pt>
                <c:pt idx="16">
                  <c:v>90</c:v>
                </c:pt>
                <c:pt idx="17">
                  <c:v>100</c:v>
                </c:pt>
                <c:pt idx="18">
                  <c:v>110</c:v>
                </c:pt>
                <c:pt idx="19">
                  <c:v>120</c:v>
                </c:pt>
                <c:pt idx="20">
                  <c:v>130</c:v>
                </c:pt>
                <c:pt idx="21">
                  <c:v>141</c:v>
                </c:pt>
                <c:pt idx="22">
                  <c:v>151</c:v>
                </c:pt>
                <c:pt idx="23">
                  <c:v>160</c:v>
                </c:pt>
                <c:pt idx="24">
                  <c:v>171</c:v>
                </c:pt>
                <c:pt idx="25">
                  <c:v>182</c:v>
                </c:pt>
                <c:pt idx="26">
                  <c:v>191</c:v>
                </c:pt>
                <c:pt idx="27">
                  <c:v>201</c:v>
                </c:pt>
                <c:pt idx="28">
                  <c:v>210</c:v>
                </c:pt>
                <c:pt idx="29">
                  <c:v>220</c:v>
                </c:pt>
                <c:pt idx="30">
                  <c:v>229</c:v>
                </c:pt>
                <c:pt idx="31">
                  <c:v>240</c:v>
                </c:pt>
                <c:pt idx="32">
                  <c:v>249</c:v>
                </c:pt>
                <c:pt idx="33">
                  <c:v>260</c:v>
                </c:pt>
                <c:pt idx="34">
                  <c:v>270</c:v>
                </c:pt>
                <c:pt idx="35">
                  <c:v>279</c:v>
                </c:pt>
                <c:pt idx="36">
                  <c:v>290</c:v>
                </c:pt>
                <c:pt idx="37">
                  <c:v>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9A-493C-8D68-1F82AA5AC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112808"/>
        <c:axId val="402113136"/>
      </c:scatterChart>
      <c:valAx>
        <c:axId val="402112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13136"/>
        <c:crosses val="autoZero"/>
        <c:crossBetween val="midCat"/>
      </c:valAx>
      <c:valAx>
        <c:axId val="40211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12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194468</xdr:colOff>
      <xdr:row>2</xdr:row>
      <xdr:rowOff>100806</xdr:rowOff>
    </xdr:from>
    <xdr:to>
      <xdr:col>10</xdr:col>
      <xdr:colOff>384968</xdr:colOff>
      <xdr:row>16</xdr:row>
      <xdr:rowOff>177006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C05EE7-4D40-4C9B-905B-557AD8989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59531</xdr:colOff>
      <xdr:row>14</xdr:row>
      <xdr:rowOff>188120</xdr:rowOff>
    </xdr:from>
    <xdr:to>
      <xdr:col>14</xdr:col>
      <xdr:colOff>353218</xdr:colOff>
      <xdr:row>31</xdr:row>
      <xdr:rowOff>89695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2D7FDEE-EA1C-4944-B562-9819F81169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67469</xdr:colOff>
      <xdr:row>1</xdr:row>
      <xdr:rowOff>37306</xdr:rowOff>
    </xdr:from>
    <xdr:to>
      <xdr:col>14</xdr:col>
      <xdr:colOff>361156</xdr:colOff>
      <xdr:row>14</xdr:row>
      <xdr:rowOff>97631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9ABD7D-014D-4C6E-A616-7139A6156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4"/>
  <sheetViews>
    <sheetView zoomScale="120" zoomScaleNormal="120" workbookViewId="0">
      <selection sqref="A1:B38"/>
    </sheetView>
  </sheetViews>
  <sheetFormatPr defaultRowHeight="15" x14ac:dyDescent="0.25"/>
  <cols>
    <col min="2" max="2" width="8.7109375" customWidth="1"/>
    <col min="3" max="3" width="7.7109375" bestFit="1" customWidth="1"/>
    <col min="5" max="5" width="10.7109375" customWidth="1"/>
  </cols>
  <sheetData>
    <row r="1" spans="1:5" ht="31.5" customHeight="1" x14ac:dyDescent="0.25">
      <c r="A1" s="1" t="s">
        <v>0</v>
      </c>
      <c r="B1" s="1" t="s">
        <v>1</v>
      </c>
      <c r="C1" s="1"/>
      <c r="E1" s="1"/>
    </row>
    <row r="2" spans="1:5" x14ac:dyDescent="0.25">
      <c r="A2">
        <v>-60</v>
      </c>
      <c r="B2">
        <v>6</v>
      </c>
    </row>
    <row r="3" spans="1:5" x14ac:dyDescent="0.25">
      <c r="A3">
        <v>-50</v>
      </c>
      <c r="B3">
        <v>21</v>
      </c>
    </row>
    <row r="4" spans="1:5" x14ac:dyDescent="0.25">
      <c r="A4">
        <v>-40</v>
      </c>
      <c r="B4">
        <v>37</v>
      </c>
    </row>
    <row r="5" spans="1:5" x14ac:dyDescent="0.25">
      <c r="A5">
        <v>-30</v>
      </c>
      <c r="B5">
        <v>57</v>
      </c>
    </row>
    <row r="6" spans="1:5" x14ac:dyDescent="0.25">
      <c r="A6">
        <v>-20</v>
      </c>
      <c r="B6">
        <v>76</v>
      </c>
    </row>
    <row r="7" spans="1:5" x14ac:dyDescent="0.25">
      <c r="A7">
        <v>-10</v>
      </c>
      <c r="B7">
        <v>96</v>
      </c>
    </row>
    <row r="8" spans="1:5" x14ac:dyDescent="0.25">
      <c r="A8">
        <v>0</v>
      </c>
      <c r="B8">
        <v>114</v>
      </c>
    </row>
    <row r="9" spans="1:5" x14ac:dyDescent="0.25">
      <c r="A9">
        <v>10</v>
      </c>
      <c r="B9">
        <v>129</v>
      </c>
    </row>
    <row r="10" spans="1:5" x14ac:dyDescent="0.25">
      <c r="A10">
        <v>20</v>
      </c>
      <c r="B10">
        <v>141</v>
      </c>
    </row>
    <row r="11" spans="1:5" x14ac:dyDescent="0.25">
      <c r="A11">
        <v>30</v>
      </c>
      <c r="B11">
        <v>152</v>
      </c>
    </row>
    <row r="12" spans="1:5" x14ac:dyDescent="0.25">
      <c r="A12">
        <v>40</v>
      </c>
      <c r="B12">
        <v>163</v>
      </c>
    </row>
    <row r="13" spans="1:5" x14ac:dyDescent="0.25">
      <c r="A13">
        <v>50</v>
      </c>
      <c r="B13">
        <v>173</v>
      </c>
    </row>
    <row r="14" spans="1:5" x14ac:dyDescent="0.25">
      <c r="A14">
        <v>60</v>
      </c>
      <c r="B14">
        <v>181</v>
      </c>
    </row>
    <row r="15" spans="1:5" x14ac:dyDescent="0.25">
      <c r="A15">
        <v>70</v>
      </c>
      <c r="B15">
        <v>190</v>
      </c>
    </row>
    <row r="16" spans="1:5" x14ac:dyDescent="0.25">
      <c r="A16">
        <v>80</v>
      </c>
      <c r="B16">
        <v>198</v>
      </c>
    </row>
    <row r="17" spans="1:2" x14ac:dyDescent="0.25">
      <c r="A17">
        <v>90</v>
      </c>
      <c r="B17">
        <v>206</v>
      </c>
    </row>
    <row r="18" spans="1:2" x14ac:dyDescent="0.25">
      <c r="A18">
        <v>100</v>
      </c>
      <c r="B18">
        <v>213</v>
      </c>
    </row>
    <row r="19" spans="1:2" x14ac:dyDescent="0.25">
      <c r="A19">
        <v>110</v>
      </c>
      <c r="B19">
        <v>220</v>
      </c>
    </row>
    <row r="20" spans="1:2" x14ac:dyDescent="0.25">
      <c r="A20">
        <v>120</v>
      </c>
      <c r="B20">
        <v>227</v>
      </c>
    </row>
    <row r="21" spans="1:2" x14ac:dyDescent="0.25">
      <c r="A21">
        <v>130</v>
      </c>
      <c r="B21">
        <v>234</v>
      </c>
    </row>
    <row r="22" spans="1:2" x14ac:dyDescent="0.25">
      <c r="A22">
        <v>140</v>
      </c>
      <c r="B22">
        <v>241</v>
      </c>
    </row>
    <row r="23" spans="1:2" x14ac:dyDescent="0.25">
      <c r="A23">
        <v>150</v>
      </c>
      <c r="B23">
        <v>248</v>
      </c>
    </row>
    <row r="24" spans="1:2" x14ac:dyDescent="0.25">
      <c r="A24">
        <v>160</v>
      </c>
      <c r="B24">
        <v>254</v>
      </c>
    </row>
    <row r="25" spans="1:2" x14ac:dyDescent="0.25">
      <c r="A25">
        <v>170</v>
      </c>
      <c r="B25">
        <v>261</v>
      </c>
    </row>
    <row r="26" spans="1:2" x14ac:dyDescent="0.25">
      <c r="A26">
        <v>180</v>
      </c>
      <c r="B26">
        <v>268</v>
      </c>
    </row>
    <row r="27" spans="1:2" x14ac:dyDescent="0.25">
      <c r="A27">
        <v>190</v>
      </c>
      <c r="B27">
        <v>274</v>
      </c>
    </row>
    <row r="28" spans="1:2" x14ac:dyDescent="0.25">
      <c r="A28">
        <v>200</v>
      </c>
      <c r="B28">
        <v>281</v>
      </c>
    </row>
    <row r="29" spans="1:2" x14ac:dyDescent="0.25">
      <c r="A29">
        <v>210</v>
      </c>
      <c r="B29">
        <v>287</v>
      </c>
    </row>
    <row r="30" spans="1:2" x14ac:dyDescent="0.25">
      <c r="A30">
        <v>220</v>
      </c>
      <c r="B30">
        <v>294</v>
      </c>
    </row>
    <row r="31" spans="1:2" x14ac:dyDescent="0.25">
      <c r="A31">
        <v>230</v>
      </c>
      <c r="B31">
        <v>301</v>
      </c>
    </row>
    <row r="32" spans="1:2" x14ac:dyDescent="0.25">
      <c r="A32">
        <v>240</v>
      </c>
      <c r="B32">
        <v>309</v>
      </c>
    </row>
    <row r="33" spans="1:2" x14ac:dyDescent="0.25">
      <c r="A33">
        <v>250</v>
      </c>
      <c r="B33">
        <v>316</v>
      </c>
    </row>
    <row r="34" spans="1:2" x14ac:dyDescent="0.25">
      <c r="A34">
        <v>260</v>
      </c>
      <c r="B34">
        <v>325</v>
      </c>
    </row>
    <row r="35" spans="1:2" x14ac:dyDescent="0.25">
      <c r="A35">
        <v>270</v>
      </c>
      <c r="B35">
        <v>334</v>
      </c>
    </row>
    <row r="36" spans="1:2" x14ac:dyDescent="0.25">
      <c r="A36">
        <v>280</v>
      </c>
      <c r="B36">
        <v>343</v>
      </c>
    </row>
    <row r="37" spans="1:2" x14ac:dyDescent="0.25">
      <c r="A37">
        <v>290</v>
      </c>
      <c r="B37">
        <v>354</v>
      </c>
    </row>
    <row r="38" spans="1:2" x14ac:dyDescent="0.25">
      <c r="A38">
        <v>300</v>
      </c>
      <c r="B38">
        <v>6</v>
      </c>
    </row>
    <row r="39" spans="1:2" x14ac:dyDescent="0.25">
      <c r="A39">
        <v>310</v>
      </c>
      <c r="B39">
        <v>21</v>
      </c>
    </row>
    <row r="40" spans="1:2" x14ac:dyDescent="0.25">
      <c r="A40">
        <v>320</v>
      </c>
      <c r="B40">
        <v>37</v>
      </c>
    </row>
    <row r="41" spans="1:2" x14ac:dyDescent="0.25">
      <c r="A41">
        <v>330</v>
      </c>
      <c r="B41">
        <v>57</v>
      </c>
    </row>
    <row r="42" spans="1:2" x14ac:dyDescent="0.25">
      <c r="A42">
        <v>340</v>
      </c>
      <c r="B42">
        <v>76</v>
      </c>
    </row>
    <row r="43" spans="1:2" x14ac:dyDescent="0.25">
      <c r="A43">
        <v>350</v>
      </c>
      <c r="B43">
        <v>96</v>
      </c>
    </row>
    <row r="44" spans="1:2" x14ac:dyDescent="0.25">
      <c r="A44">
        <v>360</v>
      </c>
      <c r="B44">
        <v>114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5"/>
  <sheetViews>
    <sheetView tabSelected="1" topLeftCell="D8" zoomScale="120" zoomScaleNormal="120" workbookViewId="0">
      <selection activeCell="P27" sqref="P27"/>
    </sheetView>
  </sheetViews>
  <sheetFormatPr defaultRowHeight="15" x14ac:dyDescent="0.25"/>
  <cols>
    <col min="2" max="2" width="8.7109375" customWidth="1"/>
    <col min="4" max="4" width="10.7109375" customWidth="1"/>
  </cols>
  <sheetData>
    <row r="1" spans="1:7" ht="31.5" customHeight="1" x14ac:dyDescent="0.25">
      <c r="A1" s="1" t="s">
        <v>0</v>
      </c>
      <c r="B1" s="1" t="s">
        <v>1</v>
      </c>
      <c r="C1" s="1" t="s">
        <v>5</v>
      </c>
      <c r="D1" s="1" t="s">
        <v>6</v>
      </c>
      <c r="E1" s="1" t="s">
        <v>4</v>
      </c>
      <c r="F1" t="s">
        <v>3</v>
      </c>
      <c r="G1" t="s">
        <v>2</v>
      </c>
    </row>
    <row r="2" spans="1:7" ht="31.5" customHeight="1" x14ac:dyDescent="0.25">
      <c r="A2" s="1"/>
      <c r="B2" s="1"/>
      <c r="C2">
        <v>30</v>
      </c>
      <c r="D2" s="1">
        <v>164</v>
      </c>
    </row>
    <row r="3" spans="1:7" x14ac:dyDescent="0.25">
      <c r="A3">
        <v>-60</v>
      </c>
      <c r="B3">
        <v>6</v>
      </c>
      <c r="C3">
        <f t="shared" ref="C3:C39" si="0">$C$2*COS((B3*3.14159/180)-$D$2*3.14159/180)</f>
        <v>-27.815489460219364</v>
      </c>
      <c r="D3">
        <f t="shared" ref="D3:D39" si="1">B3-C3</f>
        <v>33.815489460219368</v>
      </c>
      <c r="E3">
        <f>D3-30</f>
        <v>3.8154894602193679</v>
      </c>
      <c r="F3">
        <f>INT(E3-63)</f>
        <v>-60</v>
      </c>
      <c r="G3">
        <f>F3-A3</f>
        <v>0</v>
      </c>
    </row>
    <row r="4" spans="1:7" x14ac:dyDescent="0.25">
      <c r="A4">
        <v>-50</v>
      </c>
      <c r="B4">
        <v>21</v>
      </c>
      <c r="C4">
        <f t="shared" si="0"/>
        <v>-23.959027240242371</v>
      </c>
      <c r="D4">
        <f t="shared" si="1"/>
        <v>44.959027240242371</v>
      </c>
      <c r="E4">
        <f t="shared" ref="E4:E39" si="2">D4-30</f>
        <v>14.959027240242371</v>
      </c>
      <c r="F4">
        <f t="shared" ref="F4:F39" si="3">INT(E4-63)</f>
        <v>-49</v>
      </c>
      <c r="G4">
        <f t="shared" ref="G4:G39" si="4">F4-A4</f>
        <v>1</v>
      </c>
    </row>
    <row r="5" spans="1:7" x14ac:dyDescent="0.25">
      <c r="A5">
        <v>-40</v>
      </c>
      <c r="B5">
        <v>37</v>
      </c>
      <c r="C5">
        <f t="shared" si="0"/>
        <v>-18.054405837049483</v>
      </c>
      <c r="D5">
        <f t="shared" si="1"/>
        <v>55.054405837049487</v>
      </c>
      <c r="E5">
        <f t="shared" si="2"/>
        <v>25.054405837049487</v>
      </c>
      <c r="F5">
        <f t="shared" si="3"/>
        <v>-38</v>
      </c>
      <c r="G5">
        <f t="shared" si="4"/>
        <v>2</v>
      </c>
    </row>
    <row r="6" spans="1:7" x14ac:dyDescent="0.25">
      <c r="A6">
        <v>-30</v>
      </c>
      <c r="B6">
        <v>57</v>
      </c>
      <c r="C6">
        <f t="shared" si="0"/>
        <v>-8.7711058870815535</v>
      </c>
      <c r="D6">
        <f t="shared" si="1"/>
        <v>65.771105887081546</v>
      </c>
      <c r="E6">
        <f t="shared" si="2"/>
        <v>35.771105887081546</v>
      </c>
      <c r="F6">
        <f t="shared" si="3"/>
        <v>-28</v>
      </c>
      <c r="G6">
        <f t="shared" si="4"/>
        <v>2</v>
      </c>
    </row>
    <row r="7" spans="1:7" x14ac:dyDescent="0.25">
      <c r="A7">
        <v>-20</v>
      </c>
      <c r="B7">
        <v>76</v>
      </c>
      <c r="C7">
        <f t="shared" si="0"/>
        <v>1.0470237966825375</v>
      </c>
      <c r="D7">
        <f t="shared" si="1"/>
        <v>74.952976203317462</v>
      </c>
      <c r="E7">
        <f t="shared" si="2"/>
        <v>44.952976203317462</v>
      </c>
      <c r="F7">
        <f t="shared" si="3"/>
        <v>-19</v>
      </c>
      <c r="G7">
        <f t="shared" si="4"/>
        <v>1</v>
      </c>
    </row>
    <row r="8" spans="1:7" x14ac:dyDescent="0.25">
      <c r="A8">
        <v>-10</v>
      </c>
      <c r="B8">
        <v>96</v>
      </c>
      <c r="C8">
        <f t="shared" si="0"/>
        <v>11.238225686615337</v>
      </c>
      <c r="D8">
        <f t="shared" si="1"/>
        <v>84.761774313384663</v>
      </c>
      <c r="E8">
        <f t="shared" si="2"/>
        <v>54.761774313384663</v>
      </c>
      <c r="F8">
        <f t="shared" si="3"/>
        <v>-9</v>
      </c>
      <c r="G8">
        <f t="shared" si="4"/>
        <v>1</v>
      </c>
    </row>
    <row r="9" spans="1:7" x14ac:dyDescent="0.25">
      <c r="A9">
        <v>0</v>
      </c>
      <c r="B9">
        <v>114</v>
      </c>
      <c r="C9">
        <f t="shared" si="0"/>
        <v>19.283645230321913</v>
      </c>
      <c r="D9">
        <f t="shared" si="1"/>
        <v>94.716354769678091</v>
      </c>
      <c r="E9">
        <f t="shared" si="2"/>
        <v>64.716354769678091</v>
      </c>
      <c r="F9">
        <f t="shared" si="3"/>
        <v>1</v>
      </c>
      <c r="G9">
        <f t="shared" si="4"/>
        <v>1</v>
      </c>
    </row>
    <row r="10" spans="1:7" x14ac:dyDescent="0.25">
      <c r="A10">
        <v>10</v>
      </c>
      <c r="B10">
        <v>129</v>
      </c>
      <c r="C10">
        <f t="shared" si="0"/>
        <v>24.574570207213188</v>
      </c>
      <c r="D10">
        <f t="shared" si="1"/>
        <v>104.42542979278682</v>
      </c>
      <c r="E10">
        <f t="shared" si="2"/>
        <v>74.425429792786815</v>
      </c>
      <c r="F10">
        <f t="shared" si="3"/>
        <v>11</v>
      </c>
      <c r="G10">
        <f t="shared" si="4"/>
        <v>1</v>
      </c>
    </row>
    <row r="11" spans="1:7" x14ac:dyDescent="0.25">
      <c r="A11">
        <v>20</v>
      </c>
      <c r="B11">
        <v>141</v>
      </c>
      <c r="C11">
        <f t="shared" si="0"/>
        <v>27.615149578125479</v>
      </c>
      <c r="D11">
        <f t="shared" si="1"/>
        <v>113.38485042187452</v>
      </c>
      <c r="E11">
        <f t="shared" si="2"/>
        <v>83.384850421874518</v>
      </c>
      <c r="F11">
        <f t="shared" si="3"/>
        <v>20</v>
      </c>
      <c r="G11">
        <f t="shared" si="4"/>
        <v>0</v>
      </c>
    </row>
    <row r="12" spans="1:7" x14ac:dyDescent="0.25">
      <c r="A12">
        <v>30</v>
      </c>
      <c r="B12">
        <v>152</v>
      </c>
      <c r="C12">
        <f t="shared" si="0"/>
        <v>29.344429125438396</v>
      </c>
      <c r="D12">
        <f t="shared" si="1"/>
        <v>122.6555708745616</v>
      </c>
      <c r="E12">
        <f t="shared" si="2"/>
        <v>92.655570874561604</v>
      </c>
      <c r="F12">
        <f t="shared" si="3"/>
        <v>29</v>
      </c>
      <c r="G12">
        <f t="shared" si="4"/>
        <v>-1</v>
      </c>
    </row>
    <row r="13" spans="1:7" x14ac:dyDescent="0.25">
      <c r="A13">
        <v>40</v>
      </c>
      <c r="B13">
        <v>163</v>
      </c>
      <c r="C13">
        <f t="shared" si="0"/>
        <v>29.99543086241032</v>
      </c>
      <c r="D13">
        <f t="shared" si="1"/>
        <v>133.00456913758967</v>
      </c>
      <c r="E13">
        <f t="shared" si="2"/>
        <v>103.00456913758967</v>
      </c>
      <c r="F13">
        <f t="shared" si="3"/>
        <v>40</v>
      </c>
      <c r="G13">
        <f t="shared" si="4"/>
        <v>0</v>
      </c>
    </row>
    <row r="14" spans="1:7" x14ac:dyDescent="0.25">
      <c r="A14">
        <v>50</v>
      </c>
      <c r="B14">
        <v>173</v>
      </c>
      <c r="C14">
        <f t="shared" si="0"/>
        <v>29.63065084052322</v>
      </c>
      <c r="D14">
        <f t="shared" si="1"/>
        <v>143.36934915947677</v>
      </c>
      <c r="E14">
        <f t="shared" si="2"/>
        <v>113.36934915947677</v>
      </c>
      <c r="F14">
        <f t="shared" si="3"/>
        <v>50</v>
      </c>
      <c r="G14">
        <f t="shared" si="4"/>
        <v>0</v>
      </c>
    </row>
    <row r="15" spans="1:7" x14ac:dyDescent="0.25">
      <c r="A15">
        <v>60</v>
      </c>
      <c r="B15">
        <v>181</v>
      </c>
      <c r="C15">
        <f t="shared" si="0"/>
        <v>28.689144877088111</v>
      </c>
      <c r="D15">
        <f t="shared" si="1"/>
        <v>152.3108551229119</v>
      </c>
      <c r="E15">
        <f t="shared" si="2"/>
        <v>122.3108551229119</v>
      </c>
      <c r="F15">
        <f t="shared" si="3"/>
        <v>59</v>
      </c>
      <c r="G15">
        <f t="shared" si="4"/>
        <v>-1</v>
      </c>
    </row>
    <row r="16" spans="1:7" x14ac:dyDescent="0.25">
      <c r="A16">
        <v>70</v>
      </c>
      <c r="B16">
        <v>190</v>
      </c>
      <c r="C16">
        <f t="shared" si="0"/>
        <v>26.963826429754224</v>
      </c>
      <c r="D16">
        <f t="shared" si="1"/>
        <v>163.03617357024578</v>
      </c>
      <c r="E16">
        <f t="shared" si="2"/>
        <v>133.03617357024578</v>
      </c>
      <c r="F16">
        <f t="shared" si="3"/>
        <v>70</v>
      </c>
      <c r="G16">
        <f t="shared" si="4"/>
        <v>0</v>
      </c>
    </row>
    <row r="17" spans="1:7" x14ac:dyDescent="0.25">
      <c r="A17">
        <v>80</v>
      </c>
      <c r="B17">
        <v>198</v>
      </c>
      <c r="C17">
        <f t="shared" si="0"/>
        <v>24.871135585236743</v>
      </c>
      <c r="D17">
        <f t="shared" si="1"/>
        <v>173.12886441476326</v>
      </c>
      <c r="E17">
        <f t="shared" si="2"/>
        <v>143.12886441476326</v>
      </c>
      <c r="F17">
        <f t="shared" si="3"/>
        <v>80</v>
      </c>
      <c r="G17">
        <f t="shared" si="4"/>
        <v>0</v>
      </c>
    </row>
    <row r="18" spans="1:7" x14ac:dyDescent="0.25">
      <c r="A18">
        <v>90</v>
      </c>
      <c r="B18">
        <v>206</v>
      </c>
      <c r="C18">
        <f t="shared" si="0"/>
        <v>22.294357193504567</v>
      </c>
      <c r="D18">
        <f t="shared" si="1"/>
        <v>183.70564280649543</v>
      </c>
      <c r="E18">
        <f t="shared" si="2"/>
        <v>153.70564280649543</v>
      </c>
      <c r="F18">
        <f t="shared" si="3"/>
        <v>90</v>
      </c>
      <c r="G18">
        <f t="shared" si="4"/>
        <v>0</v>
      </c>
    </row>
    <row r="19" spans="1:7" x14ac:dyDescent="0.25">
      <c r="A19">
        <v>100</v>
      </c>
      <c r="B19">
        <v>213</v>
      </c>
      <c r="C19">
        <f t="shared" si="0"/>
        <v>19.68178722500878</v>
      </c>
      <c r="D19">
        <f t="shared" si="1"/>
        <v>193.31821277499122</v>
      </c>
      <c r="E19">
        <f t="shared" si="2"/>
        <v>163.31821277499122</v>
      </c>
      <c r="F19">
        <f t="shared" si="3"/>
        <v>100</v>
      </c>
      <c r="G19">
        <f t="shared" si="4"/>
        <v>0</v>
      </c>
    </row>
    <row r="20" spans="1:7" x14ac:dyDescent="0.25">
      <c r="A20">
        <v>110</v>
      </c>
      <c r="B20">
        <v>220</v>
      </c>
      <c r="C20">
        <f t="shared" si="0"/>
        <v>16.775807636755985</v>
      </c>
      <c r="D20">
        <f t="shared" si="1"/>
        <v>203.22419236324401</v>
      </c>
      <c r="E20">
        <f t="shared" si="2"/>
        <v>173.22419236324401</v>
      </c>
      <c r="F20">
        <f t="shared" si="3"/>
        <v>110</v>
      </c>
      <c r="G20">
        <f t="shared" si="4"/>
        <v>0</v>
      </c>
    </row>
    <row r="21" spans="1:7" x14ac:dyDescent="0.25">
      <c r="A21">
        <v>120</v>
      </c>
      <c r="B21">
        <v>227</v>
      </c>
      <c r="C21">
        <f t="shared" si="0"/>
        <v>13.619739818021603</v>
      </c>
      <c r="D21">
        <f t="shared" si="1"/>
        <v>213.3802601819784</v>
      </c>
      <c r="E21">
        <f t="shared" si="2"/>
        <v>183.3802601819784</v>
      </c>
      <c r="F21">
        <f t="shared" si="3"/>
        <v>120</v>
      </c>
      <c r="G21">
        <f t="shared" si="4"/>
        <v>0</v>
      </c>
    </row>
    <row r="22" spans="1:7" x14ac:dyDescent="0.25">
      <c r="A22">
        <v>130</v>
      </c>
      <c r="B22">
        <v>234</v>
      </c>
      <c r="C22">
        <f t="shared" si="0"/>
        <v>10.260633391283298</v>
      </c>
      <c r="D22">
        <f t="shared" si="1"/>
        <v>223.73936660871669</v>
      </c>
      <c r="E22">
        <f t="shared" si="2"/>
        <v>193.73936660871669</v>
      </c>
      <c r="F22">
        <f t="shared" si="3"/>
        <v>130</v>
      </c>
      <c r="G22">
        <f t="shared" si="4"/>
        <v>0</v>
      </c>
    </row>
    <row r="23" spans="1:7" x14ac:dyDescent="0.25">
      <c r="A23">
        <v>140</v>
      </c>
      <c r="B23">
        <v>241</v>
      </c>
      <c r="C23">
        <f t="shared" si="0"/>
        <v>6.7485648119018053</v>
      </c>
      <c r="D23">
        <f t="shared" si="1"/>
        <v>234.25143518809818</v>
      </c>
      <c r="E23">
        <f t="shared" si="2"/>
        <v>204.25143518809818</v>
      </c>
      <c r="F23">
        <f t="shared" si="3"/>
        <v>141</v>
      </c>
      <c r="G23">
        <f t="shared" si="4"/>
        <v>1</v>
      </c>
    </row>
    <row r="24" spans="1:7" x14ac:dyDescent="0.25">
      <c r="A24">
        <v>150</v>
      </c>
      <c r="B24">
        <v>248</v>
      </c>
      <c r="C24">
        <f t="shared" si="0"/>
        <v>3.1358908447712945</v>
      </c>
      <c r="D24">
        <f t="shared" si="1"/>
        <v>244.8641091552287</v>
      </c>
      <c r="E24">
        <f t="shared" si="2"/>
        <v>214.8641091552287</v>
      </c>
      <c r="F24">
        <f t="shared" si="3"/>
        <v>151</v>
      </c>
      <c r="G24">
        <f t="shared" si="4"/>
        <v>1</v>
      </c>
    </row>
    <row r="25" spans="1:7" x14ac:dyDescent="0.25">
      <c r="A25">
        <v>160</v>
      </c>
      <c r="B25">
        <v>254</v>
      </c>
      <c r="C25">
        <f t="shared" si="0"/>
        <v>3.9803846900326742E-5</v>
      </c>
      <c r="D25">
        <f t="shared" si="1"/>
        <v>253.9999601961531</v>
      </c>
      <c r="E25">
        <f t="shared" si="2"/>
        <v>223.9999601961531</v>
      </c>
      <c r="F25">
        <f t="shared" si="3"/>
        <v>160</v>
      </c>
      <c r="G25">
        <f t="shared" si="4"/>
        <v>0</v>
      </c>
    </row>
    <row r="26" spans="1:7" x14ac:dyDescent="0.25">
      <c r="A26">
        <v>170</v>
      </c>
      <c r="B26">
        <v>261</v>
      </c>
      <c r="C26">
        <f t="shared" si="0"/>
        <v>-3.656037722216896</v>
      </c>
      <c r="D26">
        <f t="shared" si="1"/>
        <v>264.65603772221692</v>
      </c>
      <c r="E26">
        <f t="shared" si="2"/>
        <v>234.65603772221692</v>
      </c>
      <c r="F26">
        <f t="shared" si="3"/>
        <v>171</v>
      </c>
      <c r="G26">
        <f t="shared" si="4"/>
        <v>1</v>
      </c>
    </row>
    <row r="27" spans="1:7" x14ac:dyDescent="0.25">
      <c r="A27">
        <v>180</v>
      </c>
      <c r="B27">
        <v>268</v>
      </c>
      <c r="C27">
        <f t="shared" si="0"/>
        <v>-7.2576122386897035</v>
      </c>
      <c r="D27">
        <f t="shared" si="1"/>
        <v>275.25761223868972</v>
      </c>
      <c r="E27">
        <f t="shared" si="2"/>
        <v>245.25761223868972</v>
      </c>
      <c r="F27">
        <f t="shared" si="3"/>
        <v>182</v>
      </c>
      <c r="G27">
        <f t="shared" si="4"/>
        <v>2</v>
      </c>
    </row>
    <row r="28" spans="1:7" x14ac:dyDescent="0.25">
      <c r="A28">
        <v>190</v>
      </c>
      <c r="B28">
        <v>274</v>
      </c>
      <c r="C28">
        <f t="shared" si="0"/>
        <v>-10.260558584512873</v>
      </c>
      <c r="D28">
        <f t="shared" si="1"/>
        <v>284.26055858451286</v>
      </c>
      <c r="E28">
        <f t="shared" si="2"/>
        <v>254.26055858451286</v>
      </c>
      <c r="F28">
        <f t="shared" si="3"/>
        <v>191</v>
      </c>
      <c r="G28">
        <f t="shared" si="4"/>
        <v>1</v>
      </c>
    </row>
    <row r="29" spans="1:7" x14ac:dyDescent="0.25">
      <c r="A29">
        <v>200</v>
      </c>
      <c r="B29">
        <v>281</v>
      </c>
      <c r="C29">
        <f t="shared" si="0"/>
        <v>-13.619668887032713</v>
      </c>
      <c r="D29">
        <f t="shared" si="1"/>
        <v>294.61966888703273</v>
      </c>
      <c r="E29">
        <f t="shared" si="2"/>
        <v>264.61966888703273</v>
      </c>
      <c r="F29">
        <f t="shared" si="3"/>
        <v>201</v>
      </c>
      <c r="G29">
        <f t="shared" si="4"/>
        <v>1</v>
      </c>
    </row>
    <row r="30" spans="1:7" x14ac:dyDescent="0.25">
      <c r="A30">
        <v>210</v>
      </c>
      <c r="B30">
        <v>287</v>
      </c>
      <c r="C30">
        <f t="shared" si="0"/>
        <v>-16.339125427926952</v>
      </c>
      <c r="D30">
        <f t="shared" si="1"/>
        <v>303.33912542792694</v>
      </c>
      <c r="E30">
        <f t="shared" si="2"/>
        <v>273.33912542792694</v>
      </c>
      <c r="F30">
        <f t="shared" si="3"/>
        <v>210</v>
      </c>
      <c r="G30">
        <f t="shared" si="4"/>
        <v>0</v>
      </c>
    </row>
    <row r="31" spans="1:7" x14ac:dyDescent="0.25">
      <c r="A31">
        <v>220</v>
      </c>
      <c r="B31">
        <v>294</v>
      </c>
      <c r="C31">
        <f t="shared" si="0"/>
        <v>-19.283584247260272</v>
      </c>
      <c r="D31">
        <f t="shared" si="1"/>
        <v>313.28358424726025</v>
      </c>
      <c r="E31">
        <f t="shared" si="2"/>
        <v>283.28358424726025</v>
      </c>
      <c r="F31">
        <f t="shared" si="3"/>
        <v>220</v>
      </c>
      <c r="G31">
        <f t="shared" si="4"/>
        <v>0</v>
      </c>
    </row>
    <row r="32" spans="1:7" x14ac:dyDescent="0.25">
      <c r="A32">
        <v>230</v>
      </c>
      <c r="B32">
        <v>301</v>
      </c>
      <c r="C32">
        <f t="shared" si="0"/>
        <v>-21.940569726044945</v>
      </c>
      <c r="D32">
        <f t="shared" si="1"/>
        <v>322.94056972604494</v>
      </c>
      <c r="E32">
        <f t="shared" si="2"/>
        <v>292.94056972604494</v>
      </c>
      <c r="F32">
        <f t="shared" si="3"/>
        <v>229</v>
      </c>
      <c r="G32">
        <f t="shared" si="4"/>
        <v>-1</v>
      </c>
    </row>
    <row r="33" spans="1:7" x14ac:dyDescent="0.25">
      <c r="A33">
        <v>240</v>
      </c>
      <c r="B33">
        <v>309</v>
      </c>
      <c r="C33">
        <f t="shared" si="0"/>
        <v>-24.574524546063007</v>
      </c>
      <c r="D33">
        <f t="shared" si="1"/>
        <v>333.574524546063</v>
      </c>
      <c r="E33">
        <f t="shared" si="2"/>
        <v>303.574524546063</v>
      </c>
      <c r="F33">
        <f t="shared" si="3"/>
        <v>240</v>
      </c>
      <c r="G33">
        <f t="shared" si="4"/>
        <v>0</v>
      </c>
    </row>
    <row r="34" spans="1:7" x14ac:dyDescent="0.25">
      <c r="A34">
        <v>250</v>
      </c>
      <c r="B34">
        <v>316</v>
      </c>
      <c r="C34">
        <f t="shared" si="0"/>
        <v>-26.488396225815983</v>
      </c>
      <c r="D34">
        <f t="shared" si="1"/>
        <v>342.48839622581596</v>
      </c>
      <c r="E34">
        <f t="shared" si="2"/>
        <v>312.48839622581596</v>
      </c>
      <c r="F34">
        <f t="shared" si="3"/>
        <v>249</v>
      </c>
      <c r="G34">
        <f t="shared" si="4"/>
        <v>-1</v>
      </c>
    </row>
    <row r="35" spans="1:7" x14ac:dyDescent="0.25">
      <c r="A35">
        <v>260</v>
      </c>
      <c r="B35">
        <v>325</v>
      </c>
      <c r="C35">
        <f t="shared" si="0"/>
        <v>-28.365534085930044</v>
      </c>
      <c r="D35">
        <f t="shared" si="1"/>
        <v>353.36553408593005</v>
      </c>
      <c r="E35">
        <f t="shared" si="2"/>
        <v>323.36553408593005</v>
      </c>
      <c r="F35">
        <f t="shared" si="3"/>
        <v>260</v>
      </c>
      <c r="G35">
        <f t="shared" si="4"/>
        <v>0</v>
      </c>
    </row>
    <row r="36" spans="1:7" x14ac:dyDescent="0.25">
      <c r="A36">
        <v>270</v>
      </c>
      <c r="B36">
        <v>334</v>
      </c>
      <c r="C36">
        <f t="shared" si="0"/>
        <v>-29.54421953452756</v>
      </c>
      <c r="D36">
        <f t="shared" si="1"/>
        <v>363.54421953452754</v>
      </c>
      <c r="E36">
        <f t="shared" si="2"/>
        <v>333.54421953452754</v>
      </c>
      <c r="F36">
        <f t="shared" si="3"/>
        <v>270</v>
      </c>
      <c r="G36">
        <f t="shared" si="4"/>
        <v>0</v>
      </c>
    </row>
    <row r="37" spans="1:7" x14ac:dyDescent="0.25">
      <c r="A37">
        <v>280</v>
      </c>
      <c r="B37">
        <v>343</v>
      </c>
      <c r="C37">
        <f t="shared" si="0"/>
        <v>-29.995429472960062</v>
      </c>
      <c r="D37">
        <f t="shared" si="1"/>
        <v>372.99542947296004</v>
      </c>
      <c r="E37">
        <f t="shared" si="2"/>
        <v>342.99542947296004</v>
      </c>
      <c r="F37">
        <f t="shared" si="3"/>
        <v>279</v>
      </c>
      <c r="G37">
        <f t="shared" si="4"/>
        <v>-1</v>
      </c>
    </row>
    <row r="38" spans="1:7" x14ac:dyDescent="0.25">
      <c r="A38">
        <v>290</v>
      </c>
      <c r="B38">
        <v>354</v>
      </c>
      <c r="C38">
        <f t="shared" si="0"/>
        <v>-29.544247181966355</v>
      </c>
      <c r="D38">
        <f t="shared" si="1"/>
        <v>383.54424718196634</v>
      </c>
      <c r="E38">
        <f t="shared" si="2"/>
        <v>353.54424718196634</v>
      </c>
      <c r="F38">
        <f t="shared" si="3"/>
        <v>290</v>
      </c>
      <c r="G38">
        <f t="shared" si="4"/>
        <v>0</v>
      </c>
    </row>
    <row r="39" spans="1:7" x14ac:dyDescent="0.25">
      <c r="A39">
        <v>300</v>
      </c>
      <c r="B39">
        <v>366</v>
      </c>
      <c r="C39">
        <f t="shared" si="0"/>
        <v>-27.815549103305454</v>
      </c>
      <c r="D39">
        <f t="shared" si="1"/>
        <v>393.81554910330544</v>
      </c>
      <c r="E39">
        <f t="shared" si="2"/>
        <v>363.81554910330544</v>
      </c>
      <c r="F39">
        <f t="shared" si="3"/>
        <v>300</v>
      </c>
      <c r="G39">
        <f t="shared" si="4"/>
        <v>0</v>
      </c>
    </row>
    <row r="40" spans="1:7" x14ac:dyDescent="0.25">
      <c r="A40">
        <v>310</v>
      </c>
      <c r="B40">
        <v>381</v>
      </c>
    </row>
    <row r="41" spans="1:7" x14ac:dyDescent="0.25">
      <c r="A41">
        <v>320</v>
      </c>
      <c r="B41">
        <v>397</v>
      </c>
    </row>
    <row r="42" spans="1:7" x14ac:dyDescent="0.25">
      <c r="A42">
        <v>330</v>
      </c>
      <c r="B42">
        <v>417</v>
      </c>
    </row>
    <row r="43" spans="1:7" x14ac:dyDescent="0.25">
      <c r="A43">
        <v>340</v>
      </c>
      <c r="B43">
        <v>436</v>
      </c>
    </row>
    <row r="44" spans="1:7" x14ac:dyDescent="0.25">
      <c r="A44">
        <v>350</v>
      </c>
      <c r="B44">
        <v>456</v>
      </c>
    </row>
    <row r="45" spans="1:7" x14ac:dyDescent="0.25">
      <c r="A45">
        <v>360</v>
      </c>
      <c r="B45">
        <v>474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uncorrected</vt:lpstr>
      <vt:lpstr>compass-data-linearized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</dc:creator>
  <cp:lastModifiedBy>Doug</cp:lastModifiedBy>
  <dcterms:created xsi:type="dcterms:W3CDTF">2021-02-07T10:04:29Z</dcterms:created>
  <dcterms:modified xsi:type="dcterms:W3CDTF">2021-02-07T14:46:56Z</dcterms:modified>
</cp:coreProperties>
</file>