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attletimescom-my.sharepoint.com/personal/gbalk_seattletimes_com/Documents/"/>
    </mc:Choice>
  </mc:AlternateContent>
  <xr:revisionPtr revIDLastSave="0" documentId="10_ncr:100000_{C1E4AFE1-4F98-4C96-9FB7-6FEF4ECE5EF7}" xr6:coauthVersionLast="31" xr6:coauthVersionMax="31" xr10:uidLastSave="{00000000-0000-0000-0000-000000000000}"/>
  <bookViews>
    <workbookView xWindow="0" yWindow="0" windowWidth="25200" windowHeight="11760" xr2:uid="{00000000-000D-0000-FFFF-FFFF00000000}"/>
  </bookViews>
  <sheets>
    <sheet name="Graphic" sheetId="3" r:id="rId1"/>
    <sheet name="Sheet1" sheetId="1" r:id="rId2"/>
    <sheet name="Sheet2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  <c r="J3" i="1"/>
  <c r="J4" i="1"/>
  <c r="J5" i="1"/>
  <c r="J6" i="1"/>
  <c r="J7" i="1"/>
  <c r="J8" i="1"/>
  <c r="J9" i="1"/>
  <c r="J10" i="1"/>
  <c r="J11" i="1"/>
  <c r="J12" i="1"/>
  <c r="J13" i="1"/>
  <c r="J15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3" i="1"/>
  <c r="J36" i="1"/>
  <c r="J37" i="1"/>
  <c r="J38" i="1"/>
  <c r="J39" i="1"/>
  <c r="J40" i="1"/>
  <c r="J41" i="1"/>
  <c r="J42" i="1"/>
  <c r="J43" i="1"/>
  <c r="J44" i="1"/>
  <c r="J45" i="1"/>
  <c r="J46" i="1"/>
  <c r="J47" i="1"/>
  <c r="J49" i="1"/>
  <c r="J48" i="1"/>
  <c r="J50" i="1"/>
  <c r="J51" i="1"/>
  <c r="J52" i="1"/>
  <c r="J53" i="1"/>
  <c r="J54" i="1"/>
  <c r="J56" i="1"/>
  <c r="J55" i="1"/>
  <c r="J57" i="1"/>
  <c r="J58" i="1"/>
  <c r="J2" i="1"/>
  <c r="D24" i="1"/>
  <c r="D6" i="1"/>
  <c r="D31" i="1"/>
  <c r="D40" i="1"/>
  <c r="D27" i="1"/>
  <c r="D35" i="1"/>
  <c r="D54" i="1"/>
  <c r="D51" i="1"/>
  <c r="D21" i="1"/>
  <c r="D20" i="1"/>
  <c r="D45" i="1"/>
  <c r="D48" i="1"/>
  <c r="D53" i="1"/>
  <c r="D5" i="1"/>
  <c r="D7" i="1"/>
  <c r="D33" i="1"/>
  <c r="D30" i="1"/>
  <c r="D47" i="1"/>
  <c r="D16" i="1"/>
  <c r="D52" i="1"/>
  <c r="D3" i="1"/>
  <c r="D13" i="1"/>
  <c r="D36" i="1"/>
  <c r="D8" i="1"/>
  <c r="D23" i="1"/>
  <c r="D43" i="1"/>
  <c r="D41" i="1"/>
  <c r="D39" i="1"/>
  <c r="D57" i="1"/>
  <c r="D4" i="1"/>
  <c r="D10" i="1"/>
  <c r="D32" i="1"/>
  <c r="D17" i="1"/>
  <c r="D9" i="1"/>
  <c r="D42" i="1"/>
  <c r="D14" i="1"/>
  <c r="D25" i="1"/>
  <c r="D12" i="1"/>
  <c r="D22" i="1"/>
  <c r="D58" i="1"/>
  <c r="D38" i="1"/>
  <c r="D26" i="1"/>
  <c r="D28" i="1"/>
  <c r="D29" i="1"/>
  <c r="D15" i="1"/>
  <c r="D50" i="1"/>
  <c r="D55" i="1"/>
  <c r="D56" i="1"/>
  <c r="D46" i="1"/>
  <c r="D2" i="1"/>
  <c r="D34" i="1"/>
  <c r="D19" i="1"/>
  <c r="D18" i="1"/>
  <c r="D44" i="1"/>
  <c r="D11" i="1"/>
  <c r="D49" i="1"/>
</calcChain>
</file>

<file path=xl/sharedStrings.xml><?xml version="1.0" encoding="utf-8"?>
<sst xmlns="http://schemas.openxmlformats.org/spreadsheetml/2006/main" count="247" uniqueCount="127">
  <si>
    <t>ALASKA JUNCTION</t>
  </si>
  <si>
    <t>ALKI</t>
  </si>
  <si>
    <t>BALLARD NORTH</t>
  </si>
  <si>
    <t>BALLARD SOUTH</t>
  </si>
  <si>
    <t>BELLTOWN</t>
  </si>
  <si>
    <t>BITTERLAKE</t>
  </si>
  <si>
    <t>BRIGHTON/DUNLAP</t>
  </si>
  <si>
    <t>CAPITOL HILL</t>
  </si>
  <si>
    <t>CENTRAL AREA/SQUIRE PARK</t>
  </si>
  <si>
    <t>CLAREMONT/RAINIER VISTA</t>
  </si>
  <si>
    <t>COLUMBIA CITY</t>
  </si>
  <si>
    <t>COMMERCIAL DUWAMISH</t>
  </si>
  <si>
    <t>COMMERCIAL HARBOR ISLAND</t>
  </si>
  <si>
    <t>DOWNTOWN COMMERICAL</t>
  </si>
  <si>
    <t>FAUNTLEROY SW</t>
  </si>
  <si>
    <t>FIRST HILL</t>
  </si>
  <si>
    <t>FREMONT</t>
  </si>
  <si>
    <t>GENESEE</t>
  </si>
  <si>
    <t>GEORGETOWN</t>
  </si>
  <si>
    <t>GREENWOOD</t>
  </si>
  <si>
    <t>HIGH POINT</t>
  </si>
  <si>
    <t>HIGHLAND PARK</t>
  </si>
  <si>
    <t>HILLMAN CITY</t>
  </si>
  <si>
    <t>JUDKINS PARK/NORTH BEACON HILL</t>
  </si>
  <si>
    <t>LAKECITY</t>
  </si>
  <si>
    <t>LAKEWOOD/SEWARD PARK</t>
  </si>
  <si>
    <t>LESCHI/MADRONA</t>
  </si>
  <si>
    <t>MADISON PARK</t>
  </si>
  <si>
    <t>MAGNOLIA</t>
  </si>
  <si>
    <t>MID BEACON HILL</t>
  </si>
  <si>
    <t>MILLER PARK</t>
  </si>
  <si>
    <t>MONTLAKE/PORTAGE BAY</t>
  </si>
  <si>
    <t>MORGAN</t>
  </si>
  <si>
    <t>MOUNT BAKER</t>
  </si>
  <si>
    <t>NEW HOLLY</t>
  </si>
  <si>
    <t>NORTH ADMIRAL</t>
  </si>
  <si>
    <t>NORTH BEACON HILL</t>
  </si>
  <si>
    <t>NORTH DELRIDGE</t>
  </si>
  <si>
    <t>NORTHGATE</t>
  </si>
  <si>
    <t>PHINNEY RIDGE</t>
  </si>
  <si>
    <t>PIGEON POINT</t>
  </si>
  <si>
    <t>PIONEER SQUARE</t>
  </si>
  <si>
    <t>QUEEN ANNE</t>
  </si>
  <si>
    <t>RAINIER BEACH</t>
  </si>
  <si>
    <t>RAINIER VIEW</t>
  </si>
  <si>
    <t>ROOSEVELT/RAVENNA</t>
  </si>
  <si>
    <t>ROXHILL/WESTWOOD/ARBOR HEIGHTS</t>
  </si>
  <si>
    <t>SANDPOINT</t>
  </si>
  <si>
    <t>SLU/CASCADE</t>
  </si>
  <si>
    <t>SODO</t>
  </si>
  <si>
    <t>SOUTH BEACON HILL</t>
  </si>
  <si>
    <t>SOUTH DELRIDGE</t>
  </si>
  <si>
    <t>SOUTH PARK</t>
  </si>
  <si>
    <t>UNIVERSITY</t>
  </si>
  <si>
    <t>WALLINGFORD</t>
  </si>
  <si>
    <t>Neighborhood</t>
  </si>
  <si>
    <t>ACS 2012-16 Pop</t>
  </si>
  <si>
    <t>Rate per 1,000</t>
  </si>
  <si>
    <t>2016-2017</t>
  </si>
  <si>
    <t>CHINATOWN/INTERNATIONAL DISTRICT</t>
  </si>
  <si>
    <t>Community</t>
  </si>
  <si>
    <t>Day</t>
  </si>
  <si>
    <t>Night</t>
  </si>
  <si>
    <t>All</t>
  </si>
  <si>
    <t>Day vs Night</t>
  </si>
  <si>
    <t>Judkins Park/North Beacon Hill</t>
  </si>
  <si>
    <t>Claremont/Rainier Vista</t>
  </si>
  <si>
    <t>South Delridge</t>
  </si>
  <si>
    <t>Pioneer Square</t>
  </si>
  <si>
    <t>Rainier View</t>
  </si>
  <si>
    <t>Downtown Commercial</t>
  </si>
  <si>
    <t>Belltown</t>
  </si>
  <si>
    <t>Montlake/Portage Bay</t>
  </si>
  <si>
    <t>Miller Park</t>
  </si>
  <si>
    <t>Capitol HIll</t>
  </si>
  <si>
    <t>Genesee</t>
  </si>
  <si>
    <t>Columbia City</t>
  </si>
  <si>
    <t>Eatlake West</t>
  </si>
  <si>
    <t>Brighton/Dunlop</t>
  </si>
  <si>
    <t>Morgan</t>
  </si>
  <si>
    <t>Ballard North</t>
  </si>
  <si>
    <t>Phinney Ridge</t>
  </si>
  <si>
    <t>Fremont</t>
  </si>
  <si>
    <t>Ballard South</t>
  </si>
  <si>
    <t>First Hill</t>
  </si>
  <si>
    <t>North Delridge</t>
  </si>
  <si>
    <t>Wallingford</t>
  </si>
  <si>
    <t>Roosevelt/Ravenna</t>
  </si>
  <si>
    <t>Highland Park</t>
  </si>
  <si>
    <t>Greenwood</t>
  </si>
  <si>
    <t>University District</t>
  </si>
  <si>
    <t>High Point</t>
  </si>
  <si>
    <t>North Admiral</t>
  </si>
  <si>
    <t>Madison Park</t>
  </si>
  <si>
    <t>Magnolia</t>
  </si>
  <si>
    <t>Fauntleroy</t>
  </si>
  <si>
    <t>Northgate</t>
  </si>
  <si>
    <t>Alaska Junction</t>
  </si>
  <si>
    <t>Central Area/Squire Park</t>
  </si>
  <si>
    <t>Rainier Beach</t>
  </si>
  <si>
    <t>New Holly</t>
  </si>
  <si>
    <t>SLU/Cascade</t>
  </si>
  <si>
    <t>Pigeon Point</t>
  </si>
  <si>
    <t>Queen Anne</t>
  </si>
  <si>
    <t>Eastlake (East Precinct)</t>
  </si>
  <si>
    <t>Georgetown</t>
  </si>
  <si>
    <t>South Park</t>
  </si>
  <si>
    <t>Alki</t>
  </si>
  <si>
    <t>Commercial Harbor Island</t>
  </si>
  <si>
    <t>Lake City</t>
  </si>
  <si>
    <t>Mid Beacon Hill</t>
  </si>
  <si>
    <t>Sandpoint</t>
  </si>
  <si>
    <t>Lakewood/Seward Park</t>
  </si>
  <si>
    <t>South Beacon Hill</t>
  </si>
  <si>
    <t>Mount Baker</t>
  </si>
  <si>
    <t>Hillman City</t>
  </si>
  <si>
    <t>Bitterlake</t>
  </si>
  <si>
    <t>Commercial Duwamish</t>
  </si>
  <si>
    <t>North Beacon Hill</t>
  </si>
  <si>
    <t>Chinatown/ID</t>
  </si>
  <si>
    <t>Leschi/Madrona</t>
  </si>
  <si>
    <t>Roxhill/Westwood/Arbor Heights</t>
  </si>
  <si>
    <t>EASTLAKE</t>
  </si>
  <si>
    <t>Eatlake (West)</t>
  </si>
  <si>
    <t>Avg 1 yr crime rate, per 1,000 (2016-2017)</t>
  </si>
  <si>
    <t>Fear of crime scale</t>
  </si>
  <si>
    <t>Avg Rate per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</si>
</sst>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41" fontId="0" fillId="0" borderId="0" xfId="0" applyNumberFormat="1"/>
    <xf numFmtId="3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Fear vs Reality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Graphic!$C$1</c:f>
              <c:strCache>
                <c:ptCount val="1"/>
                <c:pt idx="0">
                  <c:v>Fear of crime scale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Graphic!$B$2:$B$58</c:f>
              <c:numCache>
                <c:formatCode>#,##0_);\(#,##0\)</c:formatCode>
                <c:ptCount val="57"/>
                <c:pt idx="0">
                  <c:v>510.65131501283355</c:v>
                </c:pt>
                <c:pt idx="1">
                  <c:v>470.13765497393888</c:v>
                </c:pt>
                <c:pt idx="2">
                  <c:v>342.11191805141925</c:v>
                </c:pt>
                <c:pt idx="3">
                  <c:v>297.05956348191518</c:v>
                </c:pt>
                <c:pt idx="4">
                  <c:v>267.25524243555992</c:v>
                </c:pt>
                <c:pt idx="5">
                  <c:v>123.28651251143229</c:v>
                </c:pt>
                <c:pt idx="6">
                  <c:v>120.1298639353804</c:v>
                </c:pt>
                <c:pt idx="7">
                  <c:v>116.84527008652702</c:v>
                </c:pt>
                <c:pt idx="8">
                  <c:v>88.191960539347178</c:v>
                </c:pt>
                <c:pt idx="9">
                  <c:v>83.210629534294313</c:v>
                </c:pt>
                <c:pt idx="10">
                  <c:v>81.012658307998251</c:v>
                </c:pt>
                <c:pt idx="11">
                  <c:v>77.653210199670042</c:v>
                </c:pt>
                <c:pt idx="12">
                  <c:v>73.922330721074715</c:v>
                </c:pt>
                <c:pt idx="13">
                  <c:v>71.243256821928341</c:v>
                </c:pt>
                <c:pt idx="14">
                  <c:v>70.824923585477435</c:v>
                </c:pt>
                <c:pt idx="15">
                  <c:v>68.311723836455656</c:v>
                </c:pt>
                <c:pt idx="16">
                  <c:v>68.197568169687699</c:v>
                </c:pt>
                <c:pt idx="17">
                  <c:v>66.588273160516067</c:v>
                </c:pt>
                <c:pt idx="18">
                  <c:v>62.882959887881938</c:v>
                </c:pt>
                <c:pt idx="19">
                  <c:v>61.077216360204218</c:v>
                </c:pt>
                <c:pt idx="20">
                  <c:v>60.313931054832516</c:v>
                </c:pt>
                <c:pt idx="21">
                  <c:v>60.201535062245625</c:v>
                </c:pt>
                <c:pt idx="22">
                  <c:v>59.735433246603158</c:v>
                </c:pt>
                <c:pt idx="23">
                  <c:v>58.551965657812268</c:v>
                </c:pt>
                <c:pt idx="24">
                  <c:v>56.045169821604958</c:v>
                </c:pt>
                <c:pt idx="25">
                  <c:v>55.369304918133381</c:v>
                </c:pt>
                <c:pt idx="26">
                  <c:v>53.645644095674278</c:v>
                </c:pt>
                <c:pt idx="27">
                  <c:v>50.082459111585422</c:v>
                </c:pt>
                <c:pt idx="28">
                  <c:v>49.757200551188362</c:v>
                </c:pt>
                <c:pt idx="29">
                  <c:v>47.048989352684522</c:v>
                </c:pt>
                <c:pt idx="30">
                  <c:v>45.451589808031017</c:v>
                </c:pt>
                <c:pt idx="31">
                  <c:v>45.360334602235071</c:v>
                </c:pt>
                <c:pt idx="32">
                  <c:v>45.027975975752398</c:v>
                </c:pt>
                <c:pt idx="33">
                  <c:v>44.362135159487906</c:v>
                </c:pt>
                <c:pt idx="34">
                  <c:v>43.985289213004599</c:v>
                </c:pt>
                <c:pt idx="35">
                  <c:v>43.597215940826572</c:v>
                </c:pt>
                <c:pt idx="36">
                  <c:v>43.261862813266461</c:v>
                </c:pt>
                <c:pt idx="37">
                  <c:v>42.539940622338442</c:v>
                </c:pt>
                <c:pt idx="38">
                  <c:v>41.916369940622971</c:v>
                </c:pt>
                <c:pt idx="39">
                  <c:v>40.365221459611341</c:v>
                </c:pt>
                <c:pt idx="40">
                  <c:v>39.946648479567941</c:v>
                </c:pt>
                <c:pt idx="41">
                  <c:v>38.800388341237628</c:v>
                </c:pt>
                <c:pt idx="42">
                  <c:v>34.89500809280414</c:v>
                </c:pt>
                <c:pt idx="43">
                  <c:v>34.309205021243798</c:v>
                </c:pt>
                <c:pt idx="44">
                  <c:v>34.114244248446951</c:v>
                </c:pt>
                <c:pt idx="45">
                  <c:v>33.756063787381059</c:v>
                </c:pt>
                <c:pt idx="46">
                  <c:v>33.551055471597309</c:v>
                </c:pt>
                <c:pt idx="47">
                  <c:v>33.010323898608021</c:v>
                </c:pt>
                <c:pt idx="48">
                  <c:v>32.385615169793816</c:v>
                </c:pt>
                <c:pt idx="49">
                  <c:v>31.938118799256454</c:v>
                </c:pt>
                <c:pt idx="50">
                  <c:v>30.727899273897066</c:v>
                </c:pt>
                <c:pt idx="51">
                  <c:v>30.700769290319222</c:v>
                </c:pt>
                <c:pt idx="52">
                  <c:v>30.247217459723213</c:v>
                </c:pt>
                <c:pt idx="53">
                  <c:v>29.88804516370449</c:v>
                </c:pt>
                <c:pt idx="54">
                  <c:v>27.935397452294843</c:v>
                </c:pt>
                <c:pt idx="55">
                  <c:v>27.660348044020388</c:v>
                </c:pt>
                <c:pt idx="56">
                  <c:v>23.164877859775153</c:v>
                </c:pt>
              </c:numCache>
            </c:numRef>
          </c:xVal>
          <c:yVal>
            <c:numRef>
              <c:f>Graphic!$C$2:$C$58</c:f>
              <c:numCache>
                <c:formatCode>General</c:formatCode>
                <c:ptCount val="57"/>
                <c:pt idx="0">
                  <c:v>58.9</c:v>
                </c:pt>
                <c:pt idx="1">
                  <c:v>47.9</c:v>
                </c:pt>
                <c:pt idx="2">
                  <c:v>48.5</c:v>
                </c:pt>
                <c:pt idx="3">
                  <c:v>52.3</c:v>
                </c:pt>
                <c:pt idx="4">
                  <c:v>50.3</c:v>
                </c:pt>
                <c:pt idx="5">
                  <c:v>43.5</c:v>
                </c:pt>
                <c:pt idx="6">
                  <c:v>38.6</c:v>
                </c:pt>
                <c:pt idx="7">
                  <c:v>47.3</c:v>
                </c:pt>
                <c:pt idx="8">
                  <c:v>42.7</c:v>
                </c:pt>
                <c:pt idx="9">
                  <c:v>45</c:v>
                </c:pt>
                <c:pt idx="10">
                  <c:v>48.2</c:v>
                </c:pt>
                <c:pt idx="11">
                  <c:v>49.3</c:v>
                </c:pt>
                <c:pt idx="12">
                  <c:v>45.2</c:v>
                </c:pt>
                <c:pt idx="13">
                  <c:v>50.7</c:v>
                </c:pt>
                <c:pt idx="14">
                  <c:v>49.1</c:v>
                </c:pt>
                <c:pt idx="15">
                  <c:v>51.6</c:v>
                </c:pt>
                <c:pt idx="16">
                  <c:v>51.4</c:v>
                </c:pt>
                <c:pt idx="17">
                  <c:v>44</c:v>
                </c:pt>
                <c:pt idx="18">
                  <c:v>40.299999999999997</c:v>
                </c:pt>
                <c:pt idx="19">
                  <c:v>42.4</c:v>
                </c:pt>
                <c:pt idx="20">
                  <c:v>41.5</c:v>
                </c:pt>
                <c:pt idx="21">
                  <c:v>36.9</c:v>
                </c:pt>
                <c:pt idx="22">
                  <c:v>48.9</c:v>
                </c:pt>
                <c:pt idx="23">
                  <c:v>47</c:v>
                </c:pt>
                <c:pt idx="24">
                  <c:v>43.6</c:v>
                </c:pt>
                <c:pt idx="25">
                  <c:v>42.6</c:v>
                </c:pt>
                <c:pt idx="26">
                  <c:v>43.9</c:v>
                </c:pt>
                <c:pt idx="27">
                  <c:v>41.1</c:v>
                </c:pt>
                <c:pt idx="28">
                  <c:v>39.799999999999997</c:v>
                </c:pt>
                <c:pt idx="29">
                  <c:v>45.7</c:v>
                </c:pt>
                <c:pt idx="30">
                  <c:v>43.4</c:v>
                </c:pt>
                <c:pt idx="31">
                  <c:v>53.6</c:v>
                </c:pt>
                <c:pt idx="32">
                  <c:v>43.4</c:v>
                </c:pt>
                <c:pt idx="33">
                  <c:v>50.7</c:v>
                </c:pt>
                <c:pt idx="34">
                  <c:v>49.2</c:v>
                </c:pt>
                <c:pt idx="35">
                  <c:v>39</c:v>
                </c:pt>
                <c:pt idx="36">
                  <c:v>50.5</c:v>
                </c:pt>
                <c:pt idx="37">
                  <c:v>45.8</c:v>
                </c:pt>
                <c:pt idx="38">
                  <c:v>39.6</c:v>
                </c:pt>
                <c:pt idx="39">
                  <c:v>49.6</c:v>
                </c:pt>
                <c:pt idx="40">
                  <c:v>40.5</c:v>
                </c:pt>
                <c:pt idx="41">
                  <c:v>42.8</c:v>
                </c:pt>
                <c:pt idx="42">
                  <c:v>46.3</c:v>
                </c:pt>
                <c:pt idx="43">
                  <c:v>46.1</c:v>
                </c:pt>
                <c:pt idx="44">
                  <c:v>56.2</c:v>
                </c:pt>
                <c:pt idx="45">
                  <c:v>47.6</c:v>
                </c:pt>
                <c:pt idx="46">
                  <c:v>40.299999999999997</c:v>
                </c:pt>
                <c:pt idx="47">
                  <c:v>40.6</c:v>
                </c:pt>
                <c:pt idx="48">
                  <c:v>41.6</c:v>
                </c:pt>
                <c:pt idx="49">
                  <c:v>44.3</c:v>
                </c:pt>
                <c:pt idx="50">
                  <c:v>54.8</c:v>
                </c:pt>
                <c:pt idx="51">
                  <c:v>46</c:v>
                </c:pt>
                <c:pt idx="52">
                  <c:v>47</c:v>
                </c:pt>
                <c:pt idx="53">
                  <c:v>45.8</c:v>
                </c:pt>
                <c:pt idx="54">
                  <c:v>42.2</c:v>
                </c:pt>
                <c:pt idx="55">
                  <c:v>43.6</c:v>
                </c:pt>
                <c:pt idx="56">
                  <c:v>49.8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3-4153-97DA-FC099236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26512"/>
        <c:axId val="221226840"/>
      </c:scatterChart>
      <c:valAx>
        <c:axId val="2212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6840"/>
        <c:crosses val="autoZero"/>
        <c:crossBetween val="midCat"/>
      </c:valAx>
      <c:valAx>
        <c:axId val="22122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16</xdr:row>
      <xdr:rowOff>161925</xdr:rowOff>
    </xdr:from>
    <xdr:to>
      <xdr:col>15</xdr:col>
      <xdr:colOff>400050</xdr:colOff>
      <xdr:row>33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D754F3-0729-4CFC-8769-F8E24DC63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B803-FA52-4AB1-9CB8-D00786E34146}">
  <dimension ref="A1:C59"/>
  <sheetViews>
    <sheetView tabSelected="1" workbookViewId="0">
      <selection activeCell="F8" sqref="F8"/>
    </sheetView>
  </sheetViews>
  <sheetFormatPr defaultRowHeight="15" x14ac:dyDescent="0.25"/>
  <cols>
    <col min="1" max="1" width="43.42578125" bestFit="1" customWidth="1"/>
    <col min="2" max="2" width="39.42578125" customWidth="1"/>
    <col min="3" max="3" width="20.28515625" customWidth="1"/>
  </cols>
  <sheetData>
    <row r="1" spans="1:3" x14ac:dyDescent="0.25">
      <c r="A1" t="s">
        <v>55</v>
      </c>
      <c r="B1" t="s">
        <v>124</v>
      </c>
      <c r="C1" t="s">
        <v>125</v>
      </c>
    </row>
    <row r="2" spans="1:3" x14ac:dyDescent="0.25">
      <c r="A2" t="s">
        <v>49</v>
      </c>
      <c r="B2" s="3">
        <v>510.65131501283355</v>
      </c>
      <c r="C2">
        <v>58.9</v>
      </c>
    </row>
    <row r="3" spans="1:3" x14ac:dyDescent="0.25">
      <c r="A3" t="s">
        <v>13</v>
      </c>
      <c r="B3" s="3">
        <v>470.13765497393888</v>
      </c>
      <c r="C3">
        <v>47.9</v>
      </c>
    </row>
    <row r="4" spans="1:3" x14ac:dyDescent="0.25">
      <c r="A4" t="s">
        <v>59</v>
      </c>
      <c r="B4" s="3">
        <v>342.11191805141925</v>
      </c>
      <c r="C4">
        <v>48.5</v>
      </c>
    </row>
    <row r="5" spans="1:3" x14ac:dyDescent="0.25">
      <c r="A5" t="s">
        <v>41</v>
      </c>
      <c r="B5" s="3">
        <v>297.05956348191518</v>
      </c>
      <c r="C5">
        <v>52.3</v>
      </c>
    </row>
    <row r="6" spans="1:3" x14ac:dyDescent="0.25">
      <c r="A6" t="s">
        <v>18</v>
      </c>
      <c r="B6" s="3">
        <v>267.25524243555992</v>
      </c>
      <c r="C6">
        <v>50.3</v>
      </c>
    </row>
    <row r="7" spans="1:3" x14ac:dyDescent="0.25">
      <c r="A7" t="s">
        <v>4</v>
      </c>
      <c r="B7" s="3">
        <v>123.28651251143229</v>
      </c>
      <c r="C7">
        <v>43.5</v>
      </c>
    </row>
    <row r="8" spans="1:3" x14ac:dyDescent="0.25">
      <c r="A8" t="s">
        <v>48</v>
      </c>
      <c r="B8" s="3">
        <v>120.1298639353804</v>
      </c>
      <c r="C8">
        <v>38.6</v>
      </c>
    </row>
    <row r="9" spans="1:3" x14ac:dyDescent="0.25">
      <c r="A9" t="s">
        <v>51</v>
      </c>
      <c r="B9" s="3">
        <v>116.84527008652702</v>
      </c>
      <c r="C9">
        <v>47.3</v>
      </c>
    </row>
    <row r="10" spans="1:3" x14ac:dyDescent="0.25">
      <c r="A10" t="s">
        <v>7</v>
      </c>
      <c r="B10" s="3">
        <v>88.191960539347178</v>
      </c>
      <c r="C10">
        <v>42.7</v>
      </c>
    </row>
    <row r="11" spans="1:3" x14ac:dyDescent="0.25">
      <c r="A11" t="s">
        <v>23</v>
      </c>
      <c r="B11" s="3">
        <v>83.210629534294313</v>
      </c>
      <c r="C11">
        <v>45</v>
      </c>
    </row>
    <row r="12" spans="1:3" x14ac:dyDescent="0.25">
      <c r="A12" t="s">
        <v>52</v>
      </c>
      <c r="B12" s="3">
        <v>81.012658307998251</v>
      </c>
      <c r="C12">
        <v>48.2</v>
      </c>
    </row>
    <row r="13" spans="1:3" x14ac:dyDescent="0.25">
      <c r="A13" t="s">
        <v>38</v>
      </c>
      <c r="B13" s="3">
        <v>77.653210199670042</v>
      </c>
      <c r="C13">
        <v>49.3</v>
      </c>
    </row>
    <row r="14" spans="1:3" x14ac:dyDescent="0.25">
      <c r="A14" t="s">
        <v>122</v>
      </c>
      <c r="B14" s="3">
        <v>73.922330721074715</v>
      </c>
      <c r="C14">
        <v>45.2</v>
      </c>
    </row>
    <row r="15" spans="1:3" x14ac:dyDescent="0.25">
      <c r="A15" t="s">
        <v>43</v>
      </c>
      <c r="B15" s="3">
        <v>71.243256821928341</v>
      </c>
      <c r="C15">
        <v>50.7</v>
      </c>
    </row>
    <row r="16" spans="1:3" x14ac:dyDescent="0.25">
      <c r="A16" t="s">
        <v>3</v>
      </c>
      <c r="B16" s="3">
        <v>70.824923585477435</v>
      </c>
      <c r="C16">
        <v>49.1</v>
      </c>
    </row>
    <row r="17" spans="1:3" x14ac:dyDescent="0.25">
      <c r="A17" t="s">
        <v>53</v>
      </c>
      <c r="B17" s="3">
        <v>68.311723836455656</v>
      </c>
      <c r="C17">
        <v>51.6</v>
      </c>
    </row>
    <row r="18" spans="1:3" x14ac:dyDescent="0.25">
      <c r="A18" t="s">
        <v>33</v>
      </c>
      <c r="B18" s="3">
        <v>68.197568169687699</v>
      </c>
      <c r="C18">
        <v>51.4</v>
      </c>
    </row>
    <row r="19" spans="1:3" x14ac:dyDescent="0.25">
      <c r="A19" t="s">
        <v>15</v>
      </c>
      <c r="B19" s="3">
        <v>66.588273160516067</v>
      </c>
      <c r="C19">
        <v>44</v>
      </c>
    </row>
    <row r="20" spans="1:3" x14ac:dyDescent="0.25">
      <c r="A20" t="s">
        <v>0</v>
      </c>
      <c r="B20" s="3">
        <v>62.882959887881938</v>
      </c>
      <c r="C20">
        <v>40.299999999999997</v>
      </c>
    </row>
    <row r="21" spans="1:3" x14ac:dyDescent="0.25">
      <c r="A21" t="s">
        <v>45</v>
      </c>
      <c r="B21" s="3">
        <v>61.077216360204218</v>
      </c>
      <c r="C21">
        <v>42.4</v>
      </c>
    </row>
    <row r="22" spans="1:3" x14ac:dyDescent="0.25">
      <c r="A22" t="s">
        <v>10</v>
      </c>
      <c r="B22" s="3">
        <v>60.313931054832516</v>
      </c>
      <c r="C22">
        <v>41.5</v>
      </c>
    </row>
    <row r="23" spans="1:3" x14ac:dyDescent="0.25">
      <c r="A23" t="s">
        <v>16</v>
      </c>
      <c r="B23" s="3">
        <v>60.201535062245625</v>
      </c>
      <c r="C23">
        <v>36.9</v>
      </c>
    </row>
    <row r="24" spans="1:3" x14ac:dyDescent="0.25">
      <c r="A24" t="s">
        <v>17</v>
      </c>
      <c r="B24" s="3">
        <v>59.735433246603158</v>
      </c>
      <c r="C24">
        <v>48.9</v>
      </c>
    </row>
    <row r="25" spans="1:3" x14ac:dyDescent="0.25">
      <c r="A25" t="s">
        <v>19</v>
      </c>
      <c r="B25" s="3">
        <v>58.551965657812268</v>
      </c>
      <c r="C25">
        <v>47</v>
      </c>
    </row>
    <row r="26" spans="1:3" x14ac:dyDescent="0.25">
      <c r="A26" t="s">
        <v>46</v>
      </c>
      <c r="B26" s="3">
        <v>56.045169821604958</v>
      </c>
      <c r="C26">
        <v>43.6</v>
      </c>
    </row>
    <row r="27" spans="1:3" x14ac:dyDescent="0.25">
      <c r="A27" t="s">
        <v>54</v>
      </c>
      <c r="B27" s="3">
        <v>55.369304918133381</v>
      </c>
      <c r="C27">
        <v>42.6</v>
      </c>
    </row>
    <row r="28" spans="1:3" x14ac:dyDescent="0.25">
      <c r="A28" t="s">
        <v>42</v>
      </c>
      <c r="B28" s="3">
        <v>53.645644095674278</v>
      </c>
      <c r="C28">
        <v>43.9</v>
      </c>
    </row>
    <row r="29" spans="1:3" x14ac:dyDescent="0.25">
      <c r="A29" t="s">
        <v>37</v>
      </c>
      <c r="B29" s="3">
        <v>50.082459111585422</v>
      </c>
      <c r="C29">
        <v>41.1</v>
      </c>
    </row>
    <row r="30" spans="1:3" x14ac:dyDescent="0.25">
      <c r="A30" t="s">
        <v>31</v>
      </c>
      <c r="B30" s="3">
        <v>49.757200551188362</v>
      </c>
      <c r="C30">
        <v>39.799999999999997</v>
      </c>
    </row>
    <row r="31" spans="1:3" x14ac:dyDescent="0.25">
      <c r="A31" t="s">
        <v>36</v>
      </c>
      <c r="B31" s="3">
        <v>47.048989352684522</v>
      </c>
      <c r="C31">
        <v>45.7</v>
      </c>
    </row>
    <row r="32" spans="1:3" x14ac:dyDescent="0.25">
      <c r="A32" t="s">
        <v>30</v>
      </c>
      <c r="B32" s="3">
        <v>45.451589808031017</v>
      </c>
      <c r="C32">
        <v>43.4</v>
      </c>
    </row>
    <row r="33" spans="1:3" x14ac:dyDescent="0.25">
      <c r="A33" t="s">
        <v>21</v>
      </c>
      <c r="B33" s="3">
        <v>45.360334602235071</v>
      </c>
      <c r="C33">
        <v>53.6</v>
      </c>
    </row>
    <row r="34" spans="1:3" x14ac:dyDescent="0.25">
      <c r="A34" t="s">
        <v>25</v>
      </c>
      <c r="B34" s="3">
        <v>45.027975975752398</v>
      </c>
      <c r="C34">
        <v>43.4</v>
      </c>
    </row>
    <row r="35" spans="1:3" x14ac:dyDescent="0.25">
      <c r="A35" t="s">
        <v>34</v>
      </c>
      <c r="B35" s="3">
        <v>44.362135159487906</v>
      </c>
      <c r="C35">
        <v>50.7</v>
      </c>
    </row>
    <row r="36" spans="1:3" x14ac:dyDescent="0.25">
      <c r="A36" t="s">
        <v>44</v>
      </c>
      <c r="B36" s="3">
        <v>43.985289213004599</v>
      </c>
      <c r="C36">
        <v>49.2</v>
      </c>
    </row>
    <row r="37" spans="1:3" x14ac:dyDescent="0.25">
      <c r="A37" t="s">
        <v>8</v>
      </c>
      <c r="B37" s="3">
        <v>43.597215940826572</v>
      </c>
      <c r="C37">
        <v>39</v>
      </c>
    </row>
    <row r="38" spans="1:3" x14ac:dyDescent="0.25">
      <c r="A38" t="s">
        <v>5</v>
      </c>
      <c r="B38" s="3">
        <v>43.261862813266461</v>
      </c>
      <c r="C38">
        <v>50.5</v>
      </c>
    </row>
    <row r="39" spans="1:3" x14ac:dyDescent="0.25">
      <c r="A39" t="s">
        <v>24</v>
      </c>
      <c r="B39" s="3">
        <v>42.539940622338442</v>
      </c>
      <c r="C39">
        <v>45.8</v>
      </c>
    </row>
    <row r="40" spans="1:3" x14ac:dyDescent="0.25">
      <c r="A40" t="s">
        <v>26</v>
      </c>
      <c r="B40" s="3">
        <v>41.916369940622971</v>
      </c>
      <c r="C40">
        <v>39.6</v>
      </c>
    </row>
    <row r="41" spans="1:3" x14ac:dyDescent="0.25">
      <c r="A41" t="s">
        <v>20</v>
      </c>
      <c r="B41" s="3">
        <v>40.365221459611341</v>
      </c>
      <c r="C41">
        <v>49.6</v>
      </c>
    </row>
    <row r="42" spans="1:3" x14ac:dyDescent="0.25">
      <c r="A42" t="s">
        <v>39</v>
      </c>
      <c r="B42" s="3">
        <v>39.946648479567941</v>
      </c>
      <c r="C42">
        <v>40.5</v>
      </c>
    </row>
    <row r="43" spans="1:3" x14ac:dyDescent="0.25">
      <c r="A43" t="s">
        <v>22</v>
      </c>
      <c r="B43" s="3">
        <v>38.800388341237628</v>
      </c>
      <c r="C43">
        <v>42.8</v>
      </c>
    </row>
    <row r="44" spans="1:3" x14ac:dyDescent="0.25">
      <c r="A44" t="s">
        <v>2</v>
      </c>
      <c r="B44" s="3">
        <v>34.89500809280414</v>
      </c>
      <c r="C44">
        <v>46.3</v>
      </c>
    </row>
    <row r="45" spans="1:3" x14ac:dyDescent="0.25">
      <c r="A45" t="s">
        <v>14</v>
      </c>
      <c r="B45" s="3">
        <v>34.309205021243798</v>
      </c>
      <c r="C45">
        <v>46.1</v>
      </c>
    </row>
    <row r="46" spans="1:3" x14ac:dyDescent="0.25">
      <c r="A46" t="s">
        <v>6</v>
      </c>
      <c r="B46" s="3">
        <v>34.114244248446951</v>
      </c>
      <c r="C46">
        <v>56.2</v>
      </c>
    </row>
    <row r="47" spans="1:3" x14ac:dyDescent="0.25">
      <c r="A47" t="s">
        <v>28</v>
      </c>
      <c r="B47" s="3">
        <v>33.756063787381059</v>
      </c>
      <c r="C47">
        <v>47.6</v>
      </c>
    </row>
    <row r="48" spans="1:3" x14ac:dyDescent="0.25">
      <c r="A48" t="s">
        <v>27</v>
      </c>
      <c r="B48" s="3">
        <v>33.551055471597309</v>
      </c>
      <c r="C48">
        <v>40.299999999999997</v>
      </c>
    </row>
    <row r="49" spans="1:3" x14ac:dyDescent="0.25">
      <c r="A49" t="s">
        <v>32</v>
      </c>
      <c r="B49" s="3">
        <v>33.010323898608021</v>
      </c>
      <c r="C49">
        <v>40.6</v>
      </c>
    </row>
    <row r="50" spans="1:3" x14ac:dyDescent="0.25">
      <c r="A50" t="s">
        <v>9</v>
      </c>
      <c r="B50" s="3">
        <v>32.385615169793816</v>
      </c>
      <c r="C50">
        <v>41.6</v>
      </c>
    </row>
    <row r="51" spans="1:3" x14ac:dyDescent="0.25">
      <c r="A51" t="s">
        <v>35</v>
      </c>
      <c r="B51" s="3">
        <v>31.938118799256454</v>
      </c>
      <c r="C51">
        <v>44.3</v>
      </c>
    </row>
    <row r="52" spans="1:3" x14ac:dyDescent="0.25">
      <c r="A52" t="s">
        <v>40</v>
      </c>
      <c r="B52" s="3">
        <v>30.727899273897066</v>
      </c>
      <c r="C52">
        <v>54.8</v>
      </c>
    </row>
    <row r="53" spans="1:3" x14ac:dyDescent="0.25">
      <c r="A53" t="s">
        <v>11</v>
      </c>
      <c r="B53" s="3">
        <v>30.700769290319222</v>
      </c>
      <c r="C53">
        <v>46</v>
      </c>
    </row>
    <row r="54" spans="1:3" x14ac:dyDescent="0.25">
      <c r="A54" t="s">
        <v>29</v>
      </c>
      <c r="B54" s="3">
        <v>30.247217459723213</v>
      </c>
      <c r="C54">
        <v>47</v>
      </c>
    </row>
    <row r="55" spans="1:3" x14ac:dyDescent="0.25">
      <c r="A55" t="s">
        <v>12</v>
      </c>
      <c r="B55" s="3">
        <v>29.88804516370449</v>
      </c>
      <c r="C55">
        <v>45.8</v>
      </c>
    </row>
    <row r="56" spans="1:3" x14ac:dyDescent="0.25">
      <c r="A56" t="s">
        <v>47</v>
      </c>
      <c r="B56" s="3">
        <v>27.935397452294843</v>
      </c>
      <c r="C56">
        <v>42.2</v>
      </c>
    </row>
    <row r="57" spans="1:3" x14ac:dyDescent="0.25">
      <c r="A57" t="s">
        <v>1</v>
      </c>
      <c r="B57" s="3">
        <v>27.660348044020388</v>
      </c>
      <c r="C57">
        <v>43.6</v>
      </c>
    </row>
    <row r="58" spans="1:3" x14ac:dyDescent="0.25">
      <c r="A58" t="s">
        <v>50</v>
      </c>
      <c r="B58" s="3">
        <v>23.164877859775153</v>
      </c>
      <c r="C58">
        <v>49.8</v>
      </c>
    </row>
    <row r="59" spans="1:3" x14ac:dyDescent="0.25">
      <c r="B59" s="2"/>
    </row>
  </sheetData>
  <sortState ref="A2:B66">
    <sortCondition descending="1"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E2" sqref="E2:E58"/>
    </sheetView>
  </sheetViews>
  <sheetFormatPr defaultRowHeight="15" x14ac:dyDescent="0.25"/>
  <cols>
    <col min="1" max="1" width="43.42578125" bestFit="1" customWidth="1"/>
    <col min="2" max="2" width="17" style="1" bestFit="1" customWidth="1"/>
    <col min="3" max="5" width="16.42578125" customWidth="1"/>
    <col min="6" max="6" width="36.140625" customWidth="1"/>
    <col min="10" max="10" width="15.7109375" customWidth="1"/>
  </cols>
  <sheetData>
    <row r="1" spans="1:10" x14ac:dyDescent="0.25">
      <c r="A1" t="s">
        <v>55</v>
      </c>
      <c r="B1" s="1" t="s">
        <v>56</v>
      </c>
      <c r="C1" t="s">
        <v>58</v>
      </c>
      <c r="D1" t="s">
        <v>57</v>
      </c>
      <c r="E1" t="s">
        <v>126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</row>
    <row r="2" spans="1:10" x14ac:dyDescent="0.25">
      <c r="A2" t="s">
        <v>6</v>
      </c>
      <c r="B2" s="1">
        <v>11197.668552114868</v>
      </c>
      <c r="C2">
        <v>764</v>
      </c>
      <c r="D2" s="2">
        <f>SUM(C2/B2)*1000</f>
        <v>68.228488496893902</v>
      </c>
      <c r="E2" s="3">
        <f>SUM(D2/2)</f>
        <v>34.114244248446951</v>
      </c>
      <c r="F2" t="s">
        <v>78</v>
      </c>
      <c r="G2">
        <v>51.5</v>
      </c>
      <c r="H2">
        <v>60.9</v>
      </c>
      <c r="I2">
        <v>56.2</v>
      </c>
      <c r="J2">
        <f>SUM(H2-G2)</f>
        <v>9.3999999999999986</v>
      </c>
    </row>
    <row r="3" spans="1:10" x14ac:dyDescent="0.25">
      <c r="A3" t="s">
        <v>40</v>
      </c>
      <c r="B3" s="1">
        <v>1415.6516074287142</v>
      </c>
      <c r="C3">
        <v>87</v>
      </c>
      <c r="D3" s="2">
        <f>SUM(C3/B3)*1000</f>
        <v>61.455798547794132</v>
      </c>
      <c r="E3" s="3">
        <f t="shared" ref="E3:E58" si="0">SUM(D3/2)</f>
        <v>30.727899273897066</v>
      </c>
      <c r="F3" t="s">
        <v>102</v>
      </c>
      <c r="G3">
        <v>51.5</v>
      </c>
      <c r="H3">
        <v>58.2</v>
      </c>
      <c r="I3">
        <v>54.8</v>
      </c>
      <c r="J3">
        <f>SUM(H3-G3)</f>
        <v>6.7000000000000028</v>
      </c>
    </row>
    <row r="4" spans="1:10" x14ac:dyDescent="0.25">
      <c r="A4" t="s">
        <v>49</v>
      </c>
      <c r="B4" s="1">
        <v>1290.5087691460037</v>
      </c>
      <c r="C4">
        <v>1318</v>
      </c>
      <c r="D4" s="2">
        <f>SUM(C4/B4)*1000</f>
        <v>1021.3026300256671</v>
      </c>
      <c r="E4" s="3">
        <f t="shared" si="0"/>
        <v>510.65131501283355</v>
      </c>
      <c r="F4" t="s">
        <v>49</v>
      </c>
      <c r="G4">
        <v>51</v>
      </c>
      <c r="H4">
        <v>66.8</v>
      </c>
      <c r="I4">
        <v>58.9</v>
      </c>
      <c r="J4">
        <f>SUM(H4-G4)</f>
        <v>15.799999999999997</v>
      </c>
    </row>
    <row r="5" spans="1:10" x14ac:dyDescent="0.25">
      <c r="A5" t="s">
        <v>33</v>
      </c>
      <c r="B5" s="1">
        <v>7221.6651299731429</v>
      </c>
      <c r="C5">
        <v>985</v>
      </c>
      <c r="D5" s="2">
        <f>SUM(C5/B5)*1000</f>
        <v>136.3951363393754</v>
      </c>
      <c r="E5" s="3">
        <f t="shared" si="0"/>
        <v>68.197568169687699</v>
      </c>
      <c r="F5" t="s">
        <v>114</v>
      </c>
      <c r="G5">
        <v>50.1</v>
      </c>
      <c r="H5">
        <v>52.8</v>
      </c>
      <c r="I5">
        <v>51.4</v>
      </c>
      <c r="J5">
        <f>SUM(H5-G5)</f>
        <v>2.6999999999999957</v>
      </c>
    </row>
    <row r="6" spans="1:10" x14ac:dyDescent="0.25">
      <c r="A6" t="s">
        <v>21</v>
      </c>
      <c r="B6" s="1">
        <v>10372.498442214241</v>
      </c>
      <c r="C6">
        <v>941</v>
      </c>
      <c r="D6" s="2">
        <f>SUM(C6/B6)*1000</f>
        <v>90.720669204470141</v>
      </c>
      <c r="E6" s="3">
        <f t="shared" si="0"/>
        <v>45.360334602235071</v>
      </c>
      <c r="F6" t="s">
        <v>88</v>
      </c>
      <c r="G6">
        <v>49.8</v>
      </c>
      <c r="H6">
        <v>57.4</v>
      </c>
      <c r="I6">
        <v>53.6</v>
      </c>
      <c r="J6">
        <f>SUM(H6-G6)</f>
        <v>7.6000000000000014</v>
      </c>
    </row>
    <row r="7" spans="1:10" x14ac:dyDescent="0.25">
      <c r="A7" t="s">
        <v>34</v>
      </c>
      <c r="B7" s="1">
        <v>4474.5366580387872</v>
      </c>
      <c r="C7">
        <v>397</v>
      </c>
      <c r="D7" s="2">
        <f>SUM(C7/B7)*1000</f>
        <v>88.724270318975812</v>
      </c>
      <c r="E7" s="3">
        <f t="shared" si="0"/>
        <v>44.362135159487906</v>
      </c>
      <c r="F7" t="s">
        <v>100</v>
      </c>
      <c r="G7">
        <v>48.3</v>
      </c>
      <c r="H7">
        <v>55.1</v>
      </c>
      <c r="I7">
        <v>50.7</v>
      </c>
      <c r="J7">
        <f>SUM(H7-G7)</f>
        <v>6.8000000000000043</v>
      </c>
    </row>
    <row r="8" spans="1:10" x14ac:dyDescent="0.25">
      <c r="A8" t="s">
        <v>43</v>
      </c>
      <c r="B8" s="1">
        <v>4891.6910251740956</v>
      </c>
      <c r="C8">
        <v>697</v>
      </c>
      <c r="D8" s="2">
        <f>SUM(C8/B8)*1000</f>
        <v>142.48651364385668</v>
      </c>
      <c r="E8" s="3">
        <f t="shared" si="0"/>
        <v>71.243256821928341</v>
      </c>
      <c r="F8" t="s">
        <v>99</v>
      </c>
      <c r="G8">
        <v>48.3</v>
      </c>
      <c r="H8">
        <v>55.1</v>
      </c>
      <c r="I8">
        <v>50.7</v>
      </c>
      <c r="J8">
        <f>SUM(H8-G8)</f>
        <v>6.8000000000000043</v>
      </c>
    </row>
    <row r="9" spans="1:10" x14ac:dyDescent="0.25">
      <c r="A9" t="s">
        <v>53</v>
      </c>
      <c r="B9" s="1">
        <v>26942.666597117659</v>
      </c>
      <c r="C9">
        <v>3681</v>
      </c>
      <c r="D9" s="2">
        <f>SUM(C9/B9)*1000</f>
        <v>136.62344767291131</v>
      </c>
      <c r="E9" s="3">
        <f t="shared" si="0"/>
        <v>68.311723836455656</v>
      </c>
      <c r="F9" t="s">
        <v>90</v>
      </c>
      <c r="G9">
        <v>47.9</v>
      </c>
      <c r="H9">
        <v>55.2</v>
      </c>
      <c r="I9">
        <v>51.6</v>
      </c>
      <c r="J9">
        <f>SUM(H9-G9)</f>
        <v>7.3000000000000043</v>
      </c>
    </row>
    <row r="10" spans="1:10" x14ac:dyDescent="0.25">
      <c r="A10" t="s">
        <v>50</v>
      </c>
      <c r="B10" s="1">
        <v>5806.20371988033</v>
      </c>
      <c r="C10">
        <v>269</v>
      </c>
      <c r="D10" s="2">
        <f>SUM(C10/B10)*1000</f>
        <v>46.329755719550306</v>
      </c>
      <c r="E10" s="3">
        <f t="shared" si="0"/>
        <v>23.164877859775153</v>
      </c>
      <c r="F10" t="s">
        <v>113</v>
      </c>
      <c r="G10">
        <v>47.8</v>
      </c>
      <c r="H10">
        <v>51.8</v>
      </c>
      <c r="I10">
        <v>49.8</v>
      </c>
      <c r="J10">
        <f>SUM(H10-G10)</f>
        <v>4</v>
      </c>
    </row>
    <row r="11" spans="1:10" x14ac:dyDescent="0.25">
      <c r="A11" t="s">
        <v>5</v>
      </c>
      <c r="B11" s="1">
        <v>18561.382885106745</v>
      </c>
      <c r="C11">
        <v>1606</v>
      </c>
      <c r="D11" s="2">
        <f>SUM(C11/B11)*1000</f>
        <v>86.523725626532922</v>
      </c>
      <c r="E11" s="3">
        <f t="shared" si="0"/>
        <v>43.261862813266461</v>
      </c>
      <c r="F11" t="s">
        <v>116</v>
      </c>
      <c r="G11">
        <v>47.4</v>
      </c>
      <c r="H11">
        <v>48.7</v>
      </c>
      <c r="I11">
        <v>50.5</v>
      </c>
      <c r="J11">
        <f>SUM(H11-G11)</f>
        <v>1.3000000000000043</v>
      </c>
    </row>
    <row r="12" spans="1:10" x14ac:dyDescent="0.25">
      <c r="A12" t="s">
        <v>18</v>
      </c>
      <c r="B12" s="1">
        <v>1897.0628803371253</v>
      </c>
      <c r="C12">
        <v>1014</v>
      </c>
      <c r="D12" s="2">
        <f>SUM(C12/B12)*1000</f>
        <v>534.51048487111984</v>
      </c>
      <c r="E12" s="3">
        <f t="shared" si="0"/>
        <v>267.25524243555992</v>
      </c>
      <c r="F12" t="s">
        <v>105</v>
      </c>
      <c r="G12">
        <v>47.3</v>
      </c>
      <c r="H12">
        <v>53.3</v>
      </c>
      <c r="I12">
        <v>50.3</v>
      </c>
      <c r="J12">
        <f>SUM(H12-G12)</f>
        <v>6</v>
      </c>
    </row>
    <row r="13" spans="1:10" x14ac:dyDescent="0.25">
      <c r="A13" t="s">
        <v>41</v>
      </c>
      <c r="B13" s="1">
        <v>1659.5998264503394</v>
      </c>
      <c r="C13">
        <v>986</v>
      </c>
      <c r="D13" s="2">
        <f>SUM(C13/B13)*1000</f>
        <v>594.11912696383035</v>
      </c>
      <c r="E13" s="3">
        <f t="shared" si="0"/>
        <v>297.05956348191518</v>
      </c>
      <c r="F13" t="s">
        <v>68</v>
      </c>
      <c r="G13">
        <v>46.7</v>
      </c>
      <c r="H13">
        <v>58</v>
      </c>
      <c r="I13">
        <v>52.3</v>
      </c>
      <c r="J13">
        <f>SUM(H13-G13)</f>
        <v>11.299999999999997</v>
      </c>
    </row>
    <row r="14" spans="1:10" x14ac:dyDescent="0.25">
      <c r="A14" t="s">
        <v>20</v>
      </c>
      <c r="B14" s="1">
        <v>7989.5511120306192</v>
      </c>
      <c r="C14">
        <v>645</v>
      </c>
      <c r="D14" s="2">
        <f>SUM(C14/B14)*1000</f>
        <v>80.730442919222682</v>
      </c>
      <c r="E14" s="3">
        <f t="shared" si="0"/>
        <v>40.365221459611341</v>
      </c>
      <c r="F14" t="s">
        <v>91</v>
      </c>
      <c r="G14">
        <v>46</v>
      </c>
      <c r="H14">
        <v>53.3</v>
      </c>
      <c r="I14">
        <v>49.6</v>
      </c>
      <c r="J14">
        <f>SUM(H14-G14)</f>
        <v>7.2999999999999972</v>
      </c>
    </row>
    <row r="15" spans="1:10" x14ac:dyDescent="0.25">
      <c r="A15" t="s">
        <v>11</v>
      </c>
      <c r="B15" s="1">
        <v>863.17055280944248</v>
      </c>
      <c r="C15">
        <v>53</v>
      </c>
      <c r="D15" s="2">
        <f>SUM(C15/B15)*1000</f>
        <v>61.401538580638444</v>
      </c>
      <c r="E15" s="3">
        <f t="shared" si="0"/>
        <v>30.700769290319222</v>
      </c>
      <c r="F15" t="s">
        <v>117</v>
      </c>
      <c r="G15">
        <v>46</v>
      </c>
      <c r="H15">
        <v>46.1</v>
      </c>
      <c r="I15">
        <v>46</v>
      </c>
      <c r="J15">
        <f>SUM(H15-G15)</f>
        <v>0.10000000000000142</v>
      </c>
    </row>
    <row r="16" spans="1:10" x14ac:dyDescent="0.25">
      <c r="A16" t="s">
        <v>38</v>
      </c>
      <c r="B16" s="1">
        <v>34641.195039885548</v>
      </c>
      <c r="C16">
        <v>5380</v>
      </c>
      <c r="D16" s="2">
        <f>SUM(C16/B16)*1000</f>
        <v>155.30642039934008</v>
      </c>
      <c r="E16" s="3">
        <f t="shared" si="0"/>
        <v>77.653210199670042</v>
      </c>
      <c r="F16" t="s">
        <v>96</v>
      </c>
      <c r="G16">
        <v>45.7</v>
      </c>
      <c r="H16">
        <v>52.9</v>
      </c>
      <c r="I16">
        <v>49.3</v>
      </c>
      <c r="J16">
        <f>SUM(H16-G16)</f>
        <v>7.1999999999999957</v>
      </c>
    </row>
    <row r="17" spans="1:10" x14ac:dyDescent="0.25">
      <c r="A17" t="s">
        <v>52</v>
      </c>
      <c r="B17" s="1">
        <v>4005.5468710370988</v>
      </c>
      <c r="C17">
        <v>649</v>
      </c>
      <c r="D17" s="2">
        <f>SUM(C17/B17)*1000</f>
        <v>162.0253166159965</v>
      </c>
      <c r="E17" s="3">
        <f t="shared" si="0"/>
        <v>81.012658307998251</v>
      </c>
      <c r="F17" t="s">
        <v>106</v>
      </c>
      <c r="G17">
        <v>45.2</v>
      </c>
      <c r="H17">
        <v>51.2</v>
      </c>
      <c r="I17">
        <v>48.2</v>
      </c>
      <c r="J17">
        <f>SUM(H17-G17)</f>
        <v>6</v>
      </c>
    </row>
    <row r="18" spans="1:10" x14ac:dyDescent="0.25">
      <c r="A18" t="s">
        <v>3</v>
      </c>
      <c r="B18" s="1">
        <v>20451.839926827863</v>
      </c>
      <c r="C18">
        <v>2897</v>
      </c>
      <c r="D18" s="2">
        <f>SUM(C18/B18)*1000</f>
        <v>141.64984717095487</v>
      </c>
      <c r="E18" s="3">
        <f t="shared" si="0"/>
        <v>70.824923585477435</v>
      </c>
      <c r="F18" t="s">
        <v>83</v>
      </c>
      <c r="G18">
        <v>44.7</v>
      </c>
      <c r="H18">
        <v>53.5</v>
      </c>
      <c r="I18">
        <v>49.1</v>
      </c>
      <c r="J18">
        <f>SUM(H18-G18)</f>
        <v>8.7999999999999972</v>
      </c>
    </row>
    <row r="19" spans="1:10" x14ac:dyDescent="0.25">
      <c r="A19" t="s">
        <v>2</v>
      </c>
      <c r="B19" s="1">
        <v>28069.917547948276</v>
      </c>
      <c r="C19">
        <v>1959</v>
      </c>
      <c r="D19" s="2">
        <f>SUM(C19/B19)*1000</f>
        <v>69.79001618560828</v>
      </c>
      <c r="E19" s="3">
        <f t="shared" si="0"/>
        <v>34.89500809280414</v>
      </c>
      <c r="F19" t="s">
        <v>80</v>
      </c>
      <c r="G19">
        <v>44.6</v>
      </c>
      <c r="H19">
        <v>53.5</v>
      </c>
      <c r="I19">
        <v>46.3</v>
      </c>
      <c r="J19">
        <f>SUM(H19-G19)</f>
        <v>8.8999999999999986</v>
      </c>
    </row>
    <row r="20" spans="1:10" x14ac:dyDescent="0.25">
      <c r="A20" t="s">
        <v>29</v>
      </c>
      <c r="B20" s="1">
        <v>12364.773734906801</v>
      </c>
      <c r="C20">
        <v>748</v>
      </c>
      <c r="D20" s="2">
        <f>SUM(C20/B20)*1000</f>
        <v>60.494434919446427</v>
      </c>
      <c r="E20" s="3">
        <f t="shared" si="0"/>
        <v>30.247217459723213</v>
      </c>
      <c r="F20" t="s">
        <v>110</v>
      </c>
      <c r="G20">
        <v>44.3</v>
      </c>
      <c r="H20">
        <v>49.7</v>
      </c>
      <c r="I20">
        <v>47</v>
      </c>
      <c r="J20">
        <f>SUM(H20-G20)</f>
        <v>5.4000000000000057</v>
      </c>
    </row>
    <row r="21" spans="1:10" x14ac:dyDescent="0.25">
      <c r="A21" t="s">
        <v>28</v>
      </c>
      <c r="B21" s="1">
        <v>22070.108786750825</v>
      </c>
      <c r="C21">
        <v>1490</v>
      </c>
      <c r="D21" s="2">
        <f>SUM(C21/B21)*1000</f>
        <v>67.512127574762118</v>
      </c>
      <c r="E21" s="3">
        <f t="shared" si="0"/>
        <v>33.756063787381059</v>
      </c>
      <c r="F21" t="s">
        <v>94</v>
      </c>
      <c r="G21">
        <v>44</v>
      </c>
      <c r="H21">
        <v>51.2</v>
      </c>
      <c r="I21">
        <v>47.6</v>
      </c>
      <c r="J21">
        <f>SUM(H21-G21)</f>
        <v>7.2000000000000028</v>
      </c>
    </row>
    <row r="22" spans="1:10" x14ac:dyDescent="0.25">
      <c r="A22" t="s">
        <v>17</v>
      </c>
      <c r="B22" s="1">
        <v>1556.8649115855944</v>
      </c>
      <c r="C22">
        <v>186</v>
      </c>
      <c r="D22" s="2">
        <f>SUM(C22/B22)*1000</f>
        <v>119.47086649320632</v>
      </c>
      <c r="E22" s="3">
        <f t="shared" si="0"/>
        <v>59.735433246603158</v>
      </c>
      <c r="F22" t="s">
        <v>75</v>
      </c>
      <c r="G22">
        <v>43.9</v>
      </c>
      <c r="H22">
        <v>54</v>
      </c>
      <c r="I22">
        <v>48.9</v>
      </c>
      <c r="J22">
        <f>SUM(H22-G22)</f>
        <v>10.100000000000001</v>
      </c>
    </row>
    <row r="23" spans="1:10" x14ac:dyDescent="0.25">
      <c r="A23" t="s">
        <v>44</v>
      </c>
      <c r="B23" s="1">
        <v>9571.3818763644285</v>
      </c>
      <c r="C23">
        <v>842</v>
      </c>
      <c r="D23" s="2">
        <f>SUM(C23/B23)*1000</f>
        <v>87.970578426009197</v>
      </c>
      <c r="E23" s="3">
        <f t="shared" si="0"/>
        <v>43.985289213004599</v>
      </c>
      <c r="F23" t="s">
        <v>69</v>
      </c>
      <c r="G23">
        <v>43.7</v>
      </c>
      <c r="H23">
        <v>54.7</v>
      </c>
      <c r="I23">
        <v>49.2</v>
      </c>
      <c r="J23">
        <f>SUM(H23-G23)</f>
        <v>11</v>
      </c>
    </row>
    <row r="24" spans="1:10" x14ac:dyDescent="0.25">
      <c r="A24" t="s">
        <v>59</v>
      </c>
      <c r="B24" s="1">
        <v>4301.2240216046321</v>
      </c>
      <c r="C24">
        <v>2943</v>
      </c>
      <c r="D24" s="2">
        <f>SUM(C24/B24)*1000</f>
        <v>684.2238361028385</v>
      </c>
      <c r="E24" s="3">
        <f t="shared" si="0"/>
        <v>342.11191805141925</v>
      </c>
      <c r="F24" t="s">
        <v>119</v>
      </c>
      <c r="G24">
        <v>43.5</v>
      </c>
      <c r="H24">
        <v>53.4</v>
      </c>
      <c r="I24">
        <v>48.5</v>
      </c>
      <c r="J24">
        <f>SUM(H24-G24)</f>
        <v>9.8999999999999986</v>
      </c>
    </row>
    <row r="25" spans="1:10" x14ac:dyDescent="0.25">
      <c r="A25" t="s">
        <v>19</v>
      </c>
      <c r="B25" s="1">
        <v>16831.202657813934</v>
      </c>
      <c r="C25">
        <v>1971</v>
      </c>
      <c r="D25" s="2">
        <f>SUM(C25/B25)*1000</f>
        <v>117.10393131562454</v>
      </c>
      <c r="E25" s="3">
        <f t="shared" si="0"/>
        <v>58.551965657812268</v>
      </c>
      <c r="F25" t="s">
        <v>89</v>
      </c>
      <c r="G25">
        <v>43.2</v>
      </c>
      <c r="H25">
        <v>50.7</v>
      </c>
      <c r="I25">
        <v>47</v>
      </c>
      <c r="J25">
        <f>SUM(H25-G25)</f>
        <v>7.5</v>
      </c>
    </row>
    <row r="26" spans="1:10" x14ac:dyDescent="0.25">
      <c r="A26" t="s">
        <v>12</v>
      </c>
      <c r="B26" s="1">
        <v>501.87290329096976</v>
      </c>
      <c r="C26">
        <v>30</v>
      </c>
      <c r="D26" s="2">
        <f>SUM(C26/B26)*1000</f>
        <v>59.77609032740898</v>
      </c>
      <c r="E26" s="3">
        <f t="shared" si="0"/>
        <v>29.88804516370449</v>
      </c>
      <c r="F26" t="s">
        <v>108</v>
      </c>
      <c r="G26">
        <v>43</v>
      </c>
      <c r="H26">
        <v>48.7</v>
      </c>
      <c r="I26">
        <v>45.8</v>
      </c>
      <c r="J26">
        <f>SUM(H26-G26)</f>
        <v>5.7000000000000028</v>
      </c>
    </row>
    <row r="27" spans="1:10" x14ac:dyDescent="0.25">
      <c r="A27" t="s">
        <v>24</v>
      </c>
      <c r="B27" s="1">
        <v>23671.87131124502</v>
      </c>
      <c r="C27">
        <v>2014</v>
      </c>
      <c r="D27" s="2">
        <f>SUM(C27/B27)*1000</f>
        <v>85.079881244676884</v>
      </c>
      <c r="E27" s="3">
        <f t="shared" si="0"/>
        <v>42.539940622338442</v>
      </c>
      <c r="F27" t="s">
        <v>109</v>
      </c>
      <c r="G27">
        <v>42.9</v>
      </c>
      <c r="H27">
        <v>48.6</v>
      </c>
      <c r="I27">
        <v>45.8</v>
      </c>
      <c r="J27">
        <f>SUM(H27-G27)</f>
        <v>5.7000000000000028</v>
      </c>
    </row>
    <row r="28" spans="1:10" x14ac:dyDescent="0.25">
      <c r="A28" t="s">
        <v>13</v>
      </c>
      <c r="B28" s="1">
        <v>7993.4035494525897</v>
      </c>
      <c r="C28">
        <v>7516</v>
      </c>
      <c r="D28" s="2">
        <f>SUM(C28/B28)*1000</f>
        <v>940.27530994787776</v>
      </c>
      <c r="E28" s="3">
        <f t="shared" si="0"/>
        <v>470.13765497393888</v>
      </c>
      <c r="F28" t="s">
        <v>70</v>
      </c>
      <c r="G28">
        <v>42.6</v>
      </c>
      <c r="H28">
        <v>53.1</v>
      </c>
      <c r="I28">
        <v>47.9</v>
      </c>
      <c r="J28">
        <f>SUM(H28-G28)</f>
        <v>10.5</v>
      </c>
    </row>
    <row r="29" spans="1:10" x14ac:dyDescent="0.25">
      <c r="A29" t="s">
        <v>14</v>
      </c>
      <c r="B29" s="1">
        <v>5771.0459883113308</v>
      </c>
      <c r="C29">
        <v>396</v>
      </c>
      <c r="D29" s="2">
        <f>SUM(C29/B29)*1000</f>
        <v>68.618410042487596</v>
      </c>
      <c r="E29" s="3">
        <f t="shared" si="0"/>
        <v>34.309205021243798</v>
      </c>
      <c r="F29" t="s">
        <v>95</v>
      </c>
      <c r="G29">
        <v>42.5</v>
      </c>
      <c r="H29">
        <v>49.7</v>
      </c>
      <c r="I29">
        <v>46.1</v>
      </c>
      <c r="J29">
        <f>SUM(H29-G29)</f>
        <v>7.2000000000000028</v>
      </c>
    </row>
    <row r="30" spans="1:10" x14ac:dyDescent="0.25">
      <c r="A30" t="s">
        <v>36</v>
      </c>
      <c r="B30" s="1">
        <v>12561.375029116938</v>
      </c>
      <c r="C30">
        <v>1182</v>
      </c>
      <c r="D30" s="2">
        <f>SUM(C30/B30)*1000</f>
        <v>94.097978705369044</v>
      </c>
      <c r="E30" s="3">
        <f t="shared" si="0"/>
        <v>47.048989352684522</v>
      </c>
      <c r="F30" t="s">
        <v>118</v>
      </c>
      <c r="G30">
        <v>41.7</v>
      </c>
      <c r="H30">
        <v>49.5</v>
      </c>
      <c r="I30">
        <v>45.7</v>
      </c>
      <c r="J30">
        <f>SUM(H30-G30)</f>
        <v>7.7999999999999972</v>
      </c>
    </row>
    <row r="31" spans="1:10" ht="15.75" customHeight="1" x14ac:dyDescent="0.25">
      <c r="A31" t="s">
        <v>22</v>
      </c>
      <c r="B31" s="1">
        <v>3969.0324397172726</v>
      </c>
      <c r="C31">
        <v>308</v>
      </c>
      <c r="D31" s="2">
        <f>SUM(C31/B31)*1000</f>
        <v>77.600776682475257</v>
      </c>
      <c r="E31" s="3">
        <f t="shared" si="0"/>
        <v>38.800388341237628</v>
      </c>
      <c r="F31" t="s">
        <v>115</v>
      </c>
      <c r="G31">
        <v>41.6</v>
      </c>
      <c r="H31">
        <v>44.1</v>
      </c>
      <c r="I31">
        <v>42.8</v>
      </c>
      <c r="J31">
        <f>SUM(H31-G31)</f>
        <v>2.5</v>
      </c>
    </row>
    <row r="32" spans="1:10" x14ac:dyDescent="0.25">
      <c r="A32" t="s">
        <v>51</v>
      </c>
      <c r="B32" s="1">
        <v>1579.0112844394373</v>
      </c>
      <c r="C32">
        <v>369</v>
      </c>
      <c r="D32" s="2">
        <f>SUM(C32/B32)*1000</f>
        <v>233.69054017305405</v>
      </c>
      <c r="E32" s="3">
        <f t="shared" si="0"/>
        <v>116.84527008652702</v>
      </c>
      <c r="F32" t="s">
        <v>67</v>
      </c>
      <c r="G32">
        <v>41.5</v>
      </c>
      <c r="H32">
        <v>53</v>
      </c>
      <c r="I32">
        <v>47.3</v>
      </c>
      <c r="J32">
        <f>SUM(H32-G32)</f>
        <v>11.5</v>
      </c>
    </row>
    <row r="33" spans="1:10" x14ac:dyDescent="0.25">
      <c r="A33" t="s">
        <v>35</v>
      </c>
      <c r="B33" s="1">
        <v>12946.911576070241</v>
      </c>
      <c r="C33">
        <v>827</v>
      </c>
      <c r="D33" s="2">
        <f>SUM(C33/B33)*1000</f>
        <v>63.876237598512908</v>
      </c>
      <c r="E33" s="3">
        <f t="shared" si="0"/>
        <v>31.938118799256454</v>
      </c>
      <c r="F33" t="s">
        <v>92</v>
      </c>
      <c r="G33">
        <v>40.700000000000003</v>
      </c>
      <c r="H33">
        <v>48</v>
      </c>
      <c r="I33">
        <v>44.3</v>
      </c>
      <c r="J33">
        <f>SUM(H33-G33)</f>
        <v>7.2999999999999972</v>
      </c>
    </row>
    <row r="34" spans="1:10" x14ac:dyDescent="0.25">
      <c r="A34" t="s">
        <v>1</v>
      </c>
      <c r="B34" s="1">
        <v>7411.3311833152029</v>
      </c>
      <c r="C34">
        <v>410</v>
      </c>
      <c r="D34" s="2">
        <f>SUM(C34/B34)*1000</f>
        <v>55.320696088040776</v>
      </c>
      <c r="E34" s="3">
        <f t="shared" si="0"/>
        <v>27.660348044020388</v>
      </c>
      <c r="F34" t="s">
        <v>107</v>
      </c>
      <c r="G34">
        <v>40.700000000000003</v>
      </c>
      <c r="H34">
        <v>46.6</v>
      </c>
      <c r="I34">
        <v>43.6</v>
      </c>
      <c r="J34">
        <f>SUM(H34-G34)</f>
        <v>5.8999999999999986</v>
      </c>
    </row>
    <row r="35" spans="1:10" x14ac:dyDescent="0.25">
      <c r="A35" t="s">
        <v>25</v>
      </c>
      <c r="B35" s="1">
        <v>5918.5427331557266</v>
      </c>
      <c r="C35">
        <v>533</v>
      </c>
      <c r="D35" s="2">
        <f>SUM(C35/B35)*1000</f>
        <v>90.055951951504795</v>
      </c>
      <c r="E35" s="3">
        <f t="shared" si="0"/>
        <v>45.027975975752398</v>
      </c>
      <c r="F35" t="s">
        <v>112</v>
      </c>
      <c r="G35">
        <v>40.700000000000003</v>
      </c>
      <c r="H35">
        <v>45.8</v>
      </c>
      <c r="I35">
        <v>43.4</v>
      </c>
      <c r="J35">
        <f>SUM(H35-G35)</f>
        <v>5.0999999999999943</v>
      </c>
    </row>
    <row r="36" spans="1:10" x14ac:dyDescent="0.25">
      <c r="A36" t="s">
        <v>42</v>
      </c>
      <c r="B36" s="1">
        <v>42939.18059575955</v>
      </c>
      <c r="C36">
        <v>4607</v>
      </c>
      <c r="D36" s="2">
        <f>SUM(C36/B36)*1000</f>
        <v>107.29128819134856</v>
      </c>
      <c r="E36" s="3">
        <f t="shared" si="0"/>
        <v>53.645644095674278</v>
      </c>
      <c r="F36" t="s">
        <v>103</v>
      </c>
      <c r="G36">
        <v>40.6</v>
      </c>
      <c r="H36">
        <v>47.3</v>
      </c>
      <c r="I36">
        <v>43.9</v>
      </c>
      <c r="J36">
        <f>SUM(H36-G36)</f>
        <v>6.6999999999999957</v>
      </c>
    </row>
    <row r="37" spans="1:10" x14ac:dyDescent="0.25">
      <c r="A37" t="s">
        <v>122</v>
      </c>
      <c r="B37" s="1">
        <v>5377.2655180456277</v>
      </c>
      <c r="C37">
        <v>795</v>
      </c>
      <c r="D37" s="2">
        <v>147.84466144214943</v>
      </c>
      <c r="E37" s="3">
        <f t="shared" si="0"/>
        <v>73.922330721074715</v>
      </c>
      <c r="F37" t="s">
        <v>123</v>
      </c>
      <c r="G37">
        <v>40.200000000000003</v>
      </c>
      <c r="H37">
        <v>50.2</v>
      </c>
      <c r="I37">
        <v>45.2</v>
      </c>
      <c r="J37">
        <f>SUM(H37-G37)</f>
        <v>10</v>
      </c>
    </row>
    <row r="38" spans="1:10" x14ac:dyDescent="0.25">
      <c r="A38" t="s">
        <v>15</v>
      </c>
      <c r="B38" s="1">
        <v>13861.299538058882</v>
      </c>
      <c r="C38">
        <v>1846</v>
      </c>
      <c r="D38" s="2">
        <f>SUM(C38/B38)*1000</f>
        <v>133.17654632103213</v>
      </c>
      <c r="E38" s="3">
        <f t="shared" si="0"/>
        <v>66.588273160516067</v>
      </c>
      <c r="F38" t="s">
        <v>84</v>
      </c>
      <c r="G38">
        <v>39.700000000000003</v>
      </c>
      <c r="H38">
        <v>48.5</v>
      </c>
      <c r="I38">
        <v>44</v>
      </c>
      <c r="J38">
        <f>SUM(H38-G38)</f>
        <v>8.7999999999999972</v>
      </c>
    </row>
    <row r="39" spans="1:10" x14ac:dyDescent="0.25">
      <c r="A39" t="s">
        <v>47</v>
      </c>
      <c r="B39" s="1">
        <v>35689.486849169502</v>
      </c>
      <c r="C39">
        <v>1994</v>
      </c>
      <c r="D39" s="2">
        <f>SUM(C39/B39)*1000</f>
        <v>55.870794904589687</v>
      </c>
      <c r="E39" s="3">
        <f t="shared" si="0"/>
        <v>27.935397452294843</v>
      </c>
      <c r="F39" t="s">
        <v>111</v>
      </c>
      <c r="G39">
        <v>39.5</v>
      </c>
      <c r="H39">
        <v>44.7</v>
      </c>
      <c r="I39">
        <v>42.2</v>
      </c>
      <c r="J39">
        <f>SUM(H39-G39)</f>
        <v>5.2000000000000028</v>
      </c>
    </row>
    <row r="40" spans="1:10" x14ac:dyDescent="0.25">
      <c r="A40" t="s">
        <v>23</v>
      </c>
      <c r="B40" s="1">
        <v>4476.5915374607084</v>
      </c>
      <c r="C40">
        <v>745</v>
      </c>
      <c r="D40" s="2">
        <f>SUM(C40/B40)*1000</f>
        <v>166.42125906858863</v>
      </c>
      <c r="E40" s="3">
        <f t="shared" si="0"/>
        <v>83.210629534294313</v>
      </c>
      <c r="F40" t="s">
        <v>65</v>
      </c>
      <c r="G40">
        <v>38.799999999999997</v>
      </c>
      <c r="H40">
        <v>51.2</v>
      </c>
      <c r="I40">
        <v>45</v>
      </c>
      <c r="J40">
        <f>SUM(H40-G40)</f>
        <v>12.400000000000006</v>
      </c>
    </row>
    <row r="41" spans="1:10" x14ac:dyDescent="0.25">
      <c r="A41" t="s">
        <v>46</v>
      </c>
      <c r="B41" s="1">
        <v>13328.534865319252</v>
      </c>
      <c r="C41">
        <v>1494</v>
      </c>
      <c r="D41" s="2">
        <f>SUM(C41/B41)*1000</f>
        <v>112.09033964320992</v>
      </c>
      <c r="E41" s="3">
        <f t="shared" si="0"/>
        <v>56.045169821604958</v>
      </c>
      <c r="F41" t="s">
        <v>121</v>
      </c>
      <c r="G41">
        <v>38.700000000000003</v>
      </c>
      <c r="H41">
        <v>48.5</v>
      </c>
      <c r="I41">
        <v>43.6</v>
      </c>
      <c r="J41">
        <f>SUM(H41-G41)</f>
        <v>9.7999999999999972</v>
      </c>
    </row>
    <row r="42" spans="1:10" x14ac:dyDescent="0.25">
      <c r="A42" t="s">
        <v>54</v>
      </c>
      <c r="B42" s="1">
        <v>17130.429962998638</v>
      </c>
      <c r="C42">
        <v>1897</v>
      </c>
      <c r="D42" s="2">
        <f>SUM(C42/B42)*1000</f>
        <v>110.73860983626676</v>
      </c>
      <c r="E42" s="3">
        <f t="shared" si="0"/>
        <v>55.369304918133381</v>
      </c>
      <c r="F42" t="s">
        <v>86</v>
      </c>
      <c r="G42">
        <v>38.700000000000003</v>
      </c>
      <c r="H42">
        <v>46.5</v>
      </c>
      <c r="I42">
        <v>42.6</v>
      </c>
      <c r="J42">
        <f>SUM(H42-G42)</f>
        <v>7.7999999999999972</v>
      </c>
    </row>
    <row r="43" spans="1:10" x14ac:dyDescent="0.25">
      <c r="A43" t="s">
        <v>45</v>
      </c>
      <c r="B43" s="1">
        <v>30420.508836591445</v>
      </c>
      <c r="C43">
        <v>3716</v>
      </c>
      <c r="D43" s="2">
        <f>SUM(C43/B43)*1000</f>
        <v>122.15443272040844</v>
      </c>
      <c r="E43" s="3">
        <f t="shared" si="0"/>
        <v>61.077216360204218</v>
      </c>
      <c r="F43" t="s">
        <v>87</v>
      </c>
      <c r="G43">
        <v>38.5</v>
      </c>
      <c r="H43">
        <v>46.3</v>
      </c>
      <c r="I43">
        <v>42.4</v>
      </c>
      <c r="J43">
        <f>SUM(H43-G43)</f>
        <v>7.7999999999999972</v>
      </c>
    </row>
    <row r="44" spans="1:10" x14ac:dyDescent="0.25">
      <c r="A44" t="s">
        <v>4</v>
      </c>
      <c r="B44" s="1">
        <v>10049.761119531289</v>
      </c>
      <c r="C44">
        <v>2478</v>
      </c>
      <c r="D44" s="2">
        <f>SUM(C44/B44)*1000</f>
        <v>246.57302502286458</v>
      </c>
      <c r="E44" s="3">
        <f t="shared" si="0"/>
        <v>123.28651251143229</v>
      </c>
      <c r="F44" t="s">
        <v>71</v>
      </c>
      <c r="G44">
        <v>38.299999999999997</v>
      </c>
      <c r="H44">
        <v>48.7</v>
      </c>
      <c r="I44">
        <v>43.5</v>
      </c>
      <c r="J44">
        <f>SUM(H44-G44)</f>
        <v>10.400000000000006</v>
      </c>
    </row>
    <row r="45" spans="1:10" x14ac:dyDescent="0.25">
      <c r="A45" t="s">
        <v>30</v>
      </c>
      <c r="B45" s="1">
        <v>7436.4835515671548</v>
      </c>
      <c r="C45">
        <v>676</v>
      </c>
      <c r="D45" s="2">
        <f>SUM(C45/B45)*1000</f>
        <v>90.903179616062033</v>
      </c>
      <c r="E45" s="3">
        <f t="shared" si="0"/>
        <v>45.451589808031017</v>
      </c>
      <c r="F45" t="s">
        <v>73</v>
      </c>
      <c r="G45">
        <v>38.299999999999997</v>
      </c>
      <c r="H45">
        <v>48.6</v>
      </c>
      <c r="I45">
        <v>43.4</v>
      </c>
      <c r="J45">
        <f>SUM(H45-G45)</f>
        <v>10.300000000000004</v>
      </c>
    </row>
    <row r="46" spans="1:10" x14ac:dyDescent="0.25">
      <c r="A46" t="s">
        <v>7</v>
      </c>
      <c r="B46" s="1">
        <v>27122.653645201597</v>
      </c>
      <c r="C46">
        <v>4784</v>
      </c>
      <c r="D46" s="2">
        <f>SUM(C46/B46)*1000</f>
        <v>176.38392107869436</v>
      </c>
      <c r="E46" s="3">
        <f t="shared" si="0"/>
        <v>88.191960539347178</v>
      </c>
      <c r="F46" t="s">
        <v>74</v>
      </c>
      <c r="G46">
        <v>37.6</v>
      </c>
      <c r="H46">
        <v>47.8</v>
      </c>
      <c r="I46">
        <v>42.7</v>
      </c>
      <c r="J46">
        <f>SUM(H46-G46)</f>
        <v>10.199999999999996</v>
      </c>
    </row>
    <row r="47" spans="1:10" x14ac:dyDescent="0.25">
      <c r="A47" t="s">
        <v>37</v>
      </c>
      <c r="B47" s="1">
        <v>5970.1541278917202</v>
      </c>
      <c r="C47">
        <v>598</v>
      </c>
      <c r="D47" s="2">
        <f>SUM(C47/B47)*1000</f>
        <v>100.16491822317084</v>
      </c>
      <c r="E47" s="3">
        <f t="shared" si="0"/>
        <v>50.082459111585422</v>
      </c>
      <c r="F47" t="s">
        <v>85</v>
      </c>
      <c r="G47">
        <v>37</v>
      </c>
      <c r="H47">
        <v>45.2</v>
      </c>
      <c r="I47">
        <v>41.1</v>
      </c>
      <c r="J47">
        <f>SUM(H47-G47)</f>
        <v>8.2000000000000028</v>
      </c>
    </row>
    <row r="48" spans="1:10" x14ac:dyDescent="0.25">
      <c r="A48" t="s">
        <v>31</v>
      </c>
      <c r="B48" s="1">
        <v>6782.9378715306248</v>
      </c>
      <c r="C48">
        <v>675</v>
      </c>
      <c r="D48" s="2">
        <f>SUM(C48/B48)*1000</f>
        <v>99.514401102376723</v>
      </c>
      <c r="E48" s="3">
        <f t="shared" si="0"/>
        <v>49.757200551188362</v>
      </c>
      <c r="F48" t="s">
        <v>72</v>
      </c>
      <c r="G48">
        <v>36.700000000000003</v>
      </c>
      <c r="H48">
        <v>43</v>
      </c>
      <c r="I48">
        <v>39.799999999999997</v>
      </c>
      <c r="J48">
        <f>SUM(H48-G48)</f>
        <v>6.2999999999999972</v>
      </c>
    </row>
    <row r="49" spans="1:10" x14ac:dyDescent="0.25">
      <c r="A49" t="s">
        <v>0</v>
      </c>
      <c r="B49" s="1">
        <v>11934.870771638527</v>
      </c>
      <c r="C49">
        <v>1501</v>
      </c>
      <c r="D49" s="2">
        <f>SUM(C49/B49)*1000</f>
        <v>125.76591977576388</v>
      </c>
      <c r="E49" s="3">
        <f t="shared" si="0"/>
        <v>62.882959887881938</v>
      </c>
      <c r="F49" t="s">
        <v>97</v>
      </c>
      <c r="G49">
        <v>36.700000000000003</v>
      </c>
      <c r="H49">
        <v>43.9</v>
      </c>
      <c r="I49">
        <v>40.299999999999997</v>
      </c>
      <c r="J49">
        <f>SUM(H49-G49)</f>
        <v>7.1999999999999957</v>
      </c>
    </row>
    <row r="50" spans="1:10" x14ac:dyDescent="0.25">
      <c r="A50" t="s">
        <v>10</v>
      </c>
      <c r="B50" s="1">
        <v>3929.4404436105965</v>
      </c>
      <c r="C50">
        <v>474</v>
      </c>
      <c r="D50" s="2">
        <f>SUM(C50/B50)*1000</f>
        <v>120.62786210966503</v>
      </c>
      <c r="E50" s="3">
        <f t="shared" si="0"/>
        <v>60.313931054832516</v>
      </c>
      <c r="F50" t="s">
        <v>76</v>
      </c>
      <c r="G50">
        <v>36.6</v>
      </c>
      <c r="H50">
        <v>46.7</v>
      </c>
      <c r="I50">
        <v>41.5</v>
      </c>
      <c r="J50">
        <f>SUM(H50-G50)</f>
        <v>10.100000000000001</v>
      </c>
    </row>
    <row r="51" spans="1:10" x14ac:dyDescent="0.25">
      <c r="A51" t="s">
        <v>27</v>
      </c>
      <c r="B51" s="1">
        <v>5215.9312886042135</v>
      </c>
      <c r="C51">
        <v>350</v>
      </c>
      <c r="D51" s="2">
        <f>SUM(C51/B51)*1000</f>
        <v>67.102110943194617</v>
      </c>
      <c r="E51" s="3">
        <f t="shared" si="0"/>
        <v>33.551055471597309</v>
      </c>
      <c r="F51" t="s">
        <v>93</v>
      </c>
      <c r="G51">
        <v>36.6</v>
      </c>
      <c r="H51">
        <v>43.9</v>
      </c>
      <c r="I51">
        <v>40.299999999999997</v>
      </c>
      <c r="J51">
        <f>SUM(H51-G51)</f>
        <v>7.2999999999999972</v>
      </c>
    </row>
    <row r="52" spans="1:10" x14ac:dyDescent="0.25">
      <c r="A52" t="s">
        <v>39</v>
      </c>
      <c r="B52" s="1">
        <v>10751.840676187947</v>
      </c>
      <c r="C52">
        <v>859</v>
      </c>
      <c r="D52" s="2">
        <f>SUM(C52/B52)*1000</f>
        <v>79.893296959135881</v>
      </c>
      <c r="E52" s="3">
        <f t="shared" si="0"/>
        <v>39.946648479567941</v>
      </c>
      <c r="F52" t="s">
        <v>81</v>
      </c>
      <c r="G52">
        <v>36.1</v>
      </c>
      <c r="H52">
        <v>45</v>
      </c>
      <c r="I52">
        <v>40.5</v>
      </c>
      <c r="J52">
        <f>SUM(H52-G52)</f>
        <v>8.8999999999999986</v>
      </c>
    </row>
    <row r="53" spans="1:10" x14ac:dyDescent="0.25">
      <c r="A53" t="s">
        <v>32</v>
      </c>
      <c r="B53" s="1">
        <v>12571.824538125775</v>
      </c>
      <c r="C53">
        <v>830</v>
      </c>
      <c r="D53" s="2">
        <f>SUM(C53/B53)*1000</f>
        <v>66.020647797216043</v>
      </c>
      <c r="E53" s="3">
        <f t="shared" si="0"/>
        <v>33.010323898608021</v>
      </c>
      <c r="F53" t="s">
        <v>79</v>
      </c>
      <c r="G53">
        <v>35.9</v>
      </c>
      <c r="H53">
        <v>45.3</v>
      </c>
      <c r="I53">
        <v>40.6</v>
      </c>
      <c r="J53">
        <f>SUM(H53-G53)</f>
        <v>9.3999999999999986</v>
      </c>
    </row>
    <row r="54" spans="1:10" x14ac:dyDescent="0.25">
      <c r="A54" t="s">
        <v>26</v>
      </c>
      <c r="B54" s="1">
        <v>11725.729129126375</v>
      </c>
      <c r="C54">
        <v>983</v>
      </c>
      <c r="D54" s="2">
        <f>SUM(C54/B54)*1000</f>
        <v>83.832739881245942</v>
      </c>
      <c r="E54" s="3">
        <f t="shared" si="0"/>
        <v>41.916369940622971</v>
      </c>
      <c r="F54" t="s">
        <v>120</v>
      </c>
      <c r="G54">
        <v>35.6</v>
      </c>
      <c r="H54">
        <v>43.5</v>
      </c>
      <c r="I54">
        <v>39.6</v>
      </c>
      <c r="J54">
        <f>SUM(H54-G54)</f>
        <v>7.8999999999999986</v>
      </c>
    </row>
    <row r="55" spans="1:10" x14ac:dyDescent="0.25">
      <c r="A55" t="s">
        <v>9</v>
      </c>
      <c r="B55" s="1">
        <v>5357.316792976163</v>
      </c>
      <c r="C55">
        <v>347</v>
      </c>
      <c r="D55" s="2">
        <f>SUM(C55/B55)*1000</f>
        <v>64.771230339587632</v>
      </c>
      <c r="E55" s="3">
        <f t="shared" si="0"/>
        <v>32.385615169793816</v>
      </c>
      <c r="F55" t="s">
        <v>66</v>
      </c>
      <c r="G55">
        <v>35.4</v>
      </c>
      <c r="H55">
        <v>47.7</v>
      </c>
      <c r="I55">
        <v>41.6</v>
      </c>
      <c r="J55">
        <f>SUM(H55-G55)</f>
        <v>12.300000000000004</v>
      </c>
    </row>
    <row r="56" spans="1:10" x14ac:dyDescent="0.25">
      <c r="A56" t="s">
        <v>8</v>
      </c>
      <c r="B56" s="1">
        <v>19496.657794701481</v>
      </c>
      <c r="C56">
        <v>1700</v>
      </c>
      <c r="D56" s="2">
        <f>SUM(C56/B56)*1000</f>
        <v>87.194431881653145</v>
      </c>
      <c r="E56" s="3">
        <f t="shared" si="0"/>
        <v>43.597215940826572</v>
      </c>
      <c r="F56" t="s">
        <v>98</v>
      </c>
      <c r="G56">
        <v>35.4</v>
      </c>
      <c r="H56">
        <v>42.5</v>
      </c>
      <c r="I56">
        <v>39</v>
      </c>
      <c r="J56">
        <f>SUM(H56-G56)</f>
        <v>7.1000000000000014</v>
      </c>
    </row>
    <row r="57" spans="1:10" x14ac:dyDescent="0.25">
      <c r="A57" t="s">
        <v>48</v>
      </c>
      <c r="B57" s="1">
        <v>14600.865617757647</v>
      </c>
      <c r="C57">
        <v>3508</v>
      </c>
      <c r="D57" s="2">
        <f>SUM(C57/B57)*1000</f>
        <v>240.2597278707608</v>
      </c>
      <c r="E57" s="3">
        <f t="shared" si="0"/>
        <v>120.1298639353804</v>
      </c>
      <c r="F57" t="s">
        <v>101</v>
      </c>
      <c r="G57">
        <v>35.1</v>
      </c>
      <c r="H57">
        <v>41.9</v>
      </c>
      <c r="I57">
        <v>38.6</v>
      </c>
      <c r="J57">
        <f>SUM(H57-G57)</f>
        <v>6.7999999999999972</v>
      </c>
    </row>
    <row r="58" spans="1:10" x14ac:dyDescent="0.25">
      <c r="A58" t="s">
        <v>16</v>
      </c>
      <c r="B58" s="1">
        <v>13022.923737565496</v>
      </c>
      <c r="C58">
        <v>1568</v>
      </c>
      <c r="D58" s="2">
        <f>SUM(C58/B58)*1000</f>
        <v>120.40307012449125</v>
      </c>
      <c r="E58" s="3">
        <f t="shared" si="0"/>
        <v>60.201535062245625</v>
      </c>
      <c r="F58" t="s">
        <v>82</v>
      </c>
      <c r="G58">
        <v>35</v>
      </c>
      <c r="H58">
        <v>43.9</v>
      </c>
      <c r="I58">
        <v>36.9</v>
      </c>
      <c r="J58">
        <f>SUM(H58-G58)</f>
        <v>8.8999999999999986</v>
      </c>
    </row>
    <row r="59" spans="1:10" x14ac:dyDescent="0.25">
      <c r="C59" s="1"/>
      <c r="D59" s="2"/>
      <c r="E59" s="2"/>
    </row>
  </sheetData>
  <sortState ref="A2:J65">
    <sortCondition descending="1" ref="G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7210-4116-4F77-AE08-6AA271642BDA}">
  <dimension ref="A1:E59"/>
  <sheetViews>
    <sheetView workbookViewId="0">
      <selection sqref="A1:E1048576"/>
    </sheetView>
  </sheetViews>
  <sheetFormatPr defaultRowHeight="15" x14ac:dyDescent="0.25"/>
  <cols>
    <col min="1" max="1" width="34.28515625" customWidth="1"/>
  </cols>
  <sheetData>
    <row r="1" spans="1:5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</row>
    <row r="2" spans="1:5" x14ac:dyDescent="0.25">
      <c r="A2" t="s">
        <v>97</v>
      </c>
      <c r="B2">
        <v>36.700000000000003</v>
      </c>
      <c r="C2">
        <v>43.9</v>
      </c>
      <c r="D2">
        <v>40.299999999999997</v>
      </c>
      <c r="E2">
        <v>7.2</v>
      </c>
    </row>
    <row r="3" spans="1:5" x14ac:dyDescent="0.25">
      <c r="A3" t="s">
        <v>107</v>
      </c>
      <c r="B3">
        <v>40.700000000000003</v>
      </c>
      <c r="C3">
        <v>46.6</v>
      </c>
      <c r="D3">
        <v>43.6</v>
      </c>
      <c r="E3">
        <v>5.9</v>
      </c>
    </row>
    <row r="4" spans="1:5" x14ac:dyDescent="0.25">
      <c r="A4" t="s">
        <v>80</v>
      </c>
      <c r="B4">
        <v>44.6</v>
      </c>
      <c r="C4">
        <v>53.5</v>
      </c>
      <c r="D4">
        <v>46.3</v>
      </c>
      <c r="E4">
        <v>8.9</v>
      </c>
    </row>
    <row r="5" spans="1:5" x14ac:dyDescent="0.25">
      <c r="A5" t="s">
        <v>83</v>
      </c>
      <c r="B5">
        <v>44.7</v>
      </c>
      <c r="C5">
        <v>53.5</v>
      </c>
      <c r="D5">
        <v>49.1</v>
      </c>
      <c r="E5">
        <v>8.8000000000000007</v>
      </c>
    </row>
    <row r="6" spans="1:5" x14ac:dyDescent="0.25">
      <c r="A6" t="s">
        <v>71</v>
      </c>
      <c r="B6">
        <v>38.299999999999997</v>
      </c>
      <c r="C6">
        <v>48.7</v>
      </c>
      <c r="D6">
        <v>43.5</v>
      </c>
      <c r="E6">
        <v>10.4</v>
      </c>
    </row>
    <row r="7" spans="1:5" x14ac:dyDescent="0.25">
      <c r="A7" t="s">
        <v>116</v>
      </c>
      <c r="B7">
        <v>47.4</v>
      </c>
      <c r="C7">
        <v>48.7</v>
      </c>
      <c r="D7">
        <v>50.5</v>
      </c>
      <c r="E7">
        <v>1.3</v>
      </c>
    </row>
    <row r="8" spans="1:5" x14ac:dyDescent="0.25">
      <c r="A8" t="s">
        <v>78</v>
      </c>
      <c r="B8">
        <v>51.5</v>
      </c>
      <c r="C8">
        <v>60.9</v>
      </c>
      <c r="D8">
        <v>56.2</v>
      </c>
      <c r="E8">
        <v>9.4</v>
      </c>
    </row>
    <row r="9" spans="1:5" x14ac:dyDescent="0.25">
      <c r="A9" t="s">
        <v>74</v>
      </c>
      <c r="B9">
        <v>37.6</v>
      </c>
      <c r="C9">
        <v>47.8</v>
      </c>
      <c r="D9">
        <v>42.7</v>
      </c>
      <c r="E9">
        <v>10.199999999999999</v>
      </c>
    </row>
    <row r="10" spans="1:5" x14ac:dyDescent="0.25">
      <c r="A10" t="s">
        <v>98</v>
      </c>
      <c r="B10">
        <v>35.4</v>
      </c>
      <c r="C10">
        <v>42.5</v>
      </c>
      <c r="D10">
        <v>39</v>
      </c>
      <c r="E10">
        <v>7.1</v>
      </c>
    </row>
    <row r="11" spans="1:5" x14ac:dyDescent="0.25">
      <c r="A11" t="s">
        <v>119</v>
      </c>
      <c r="B11">
        <v>43.5</v>
      </c>
      <c r="C11">
        <v>53.4</v>
      </c>
      <c r="D11">
        <v>48.5</v>
      </c>
      <c r="E11">
        <v>9.9</v>
      </c>
    </row>
    <row r="12" spans="1:5" x14ac:dyDescent="0.25">
      <c r="A12" t="s">
        <v>66</v>
      </c>
      <c r="B12">
        <v>35.4</v>
      </c>
      <c r="C12">
        <v>47.7</v>
      </c>
      <c r="D12">
        <v>41.6</v>
      </c>
      <c r="E12">
        <v>12.3</v>
      </c>
    </row>
    <row r="13" spans="1:5" x14ac:dyDescent="0.25">
      <c r="A13" t="s">
        <v>76</v>
      </c>
      <c r="B13">
        <v>36.6</v>
      </c>
      <c r="C13">
        <v>46.7</v>
      </c>
      <c r="D13">
        <v>41.5</v>
      </c>
      <c r="E13">
        <v>10.1</v>
      </c>
    </row>
    <row r="14" spans="1:5" x14ac:dyDescent="0.25">
      <c r="A14" t="s">
        <v>117</v>
      </c>
      <c r="B14">
        <v>46</v>
      </c>
      <c r="C14">
        <v>46.1</v>
      </c>
      <c r="D14">
        <v>46</v>
      </c>
      <c r="E14">
        <v>0.1</v>
      </c>
    </row>
    <row r="15" spans="1:5" x14ac:dyDescent="0.25">
      <c r="A15" t="s">
        <v>108</v>
      </c>
      <c r="B15">
        <v>43</v>
      </c>
      <c r="C15">
        <v>48.7</v>
      </c>
      <c r="D15">
        <v>45.8</v>
      </c>
      <c r="E15">
        <v>5.7</v>
      </c>
    </row>
    <row r="16" spans="1:5" x14ac:dyDescent="0.25">
      <c r="A16" t="s">
        <v>70</v>
      </c>
      <c r="B16">
        <v>42.6</v>
      </c>
      <c r="C16">
        <v>53.1</v>
      </c>
      <c r="D16">
        <v>47.9</v>
      </c>
      <c r="E16">
        <v>10.5</v>
      </c>
    </row>
    <row r="17" spans="1:5" x14ac:dyDescent="0.25">
      <c r="A17" t="s">
        <v>104</v>
      </c>
      <c r="B17">
        <v>38</v>
      </c>
      <c r="C17">
        <v>44.3</v>
      </c>
      <c r="D17">
        <v>41.2</v>
      </c>
      <c r="E17">
        <v>6.3</v>
      </c>
    </row>
    <row r="18" spans="1:5" x14ac:dyDescent="0.25">
      <c r="A18" t="s">
        <v>77</v>
      </c>
      <c r="B18">
        <v>40.200000000000003</v>
      </c>
      <c r="C18">
        <v>50.2</v>
      </c>
      <c r="D18">
        <v>45.2</v>
      </c>
      <c r="E18">
        <v>10</v>
      </c>
    </row>
    <row r="19" spans="1:5" x14ac:dyDescent="0.25">
      <c r="A19" t="s">
        <v>95</v>
      </c>
      <c r="B19">
        <v>42.5</v>
      </c>
      <c r="C19">
        <v>49.7</v>
      </c>
      <c r="D19">
        <v>46.1</v>
      </c>
      <c r="E19">
        <v>7.2</v>
      </c>
    </row>
    <row r="20" spans="1:5" x14ac:dyDescent="0.25">
      <c r="A20" t="s">
        <v>84</v>
      </c>
      <c r="B20">
        <v>39.700000000000003</v>
      </c>
      <c r="C20">
        <v>48.5</v>
      </c>
      <c r="D20">
        <v>44</v>
      </c>
      <c r="E20">
        <v>8.8000000000000007</v>
      </c>
    </row>
    <row r="21" spans="1:5" x14ac:dyDescent="0.25">
      <c r="A21" t="s">
        <v>82</v>
      </c>
      <c r="B21">
        <v>35</v>
      </c>
      <c r="C21">
        <v>43.9</v>
      </c>
      <c r="D21">
        <v>36.9</v>
      </c>
      <c r="E21">
        <v>8.9</v>
      </c>
    </row>
    <row r="22" spans="1:5" x14ac:dyDescent="0.25">
      <c r="A22" t="s">
        <v>75</v>
      </c>
      <c r="B22">
        <v>43.9</v>
      </c>
      <c r="C22">
        <v>54</v>
      </c>
      <c r="D22">
        <v>48.9</v>
      </c>
      <c r="E22">
        <v>10.1</v>
      </c>
    </row>
    <row r="23" spans="1:5" x14ac:dyDescent="0.25">
      <c r="A23" t="s">
        <v>105</v>
      </c>
      <c r="B23">
        <v>47.3</v>
      </c>
      <c r="C23">
        <v>53.3</v>
      </c>
      <c r="D23">
        <v>50.3</v>
      </c>
      <c r="E23">
        <v>6</v>
      </c>
    </row>
    <row r="24" spans="1:5" x14ac:dyDescent="0.25">
      <c r="A24" t="s">
        <v>89</v>
      </c>
      <c r="B24">
        <v>43.2</v>
      </c>
      <c r="C24">
        <v>50.7</v>
      </c>
      <c r="D24">
        <v>47</v>
      </c>
      <c r="E24">
        <v>7.5</v>
      </c>
    </row>
    <row r="25" spans="1:5" x14ac:dyDescent="0.25">
      <c r="A25" t="s">
        <v>91</v>
      </c>
      <c r="B25">
        <v>46</v>
      </c>
      <c r="C25">
        <v>53.3</v>
      </c>
      <c r="D25">
        <v>49.6</v>
      </c>
      <c r="E25">
        <v>7.3</v>
      </c>
    </row>
    <row r="26" spans="1:5" x14ac:dyDescent="0.25">
      <c r="A26" t="s">
        <v>88</v>
      </c>
      <c r="B26">
        <v>49.8</v>
      </c>
      <c r="C26">
        <v>57.4</v>
      </c>
      <c r="D26">
        <v>53.6</v>
      </c>
      <c r="E26">
        <v>7.6</v>
      </c>
    </row>
    <row r="27" spans="1:5" x14ac:dyDescent="0.25">
      <c r="A27" t="s">
        <v>115</v>
      </c>
      <c r="B27">
        <v>41.6</v>
      </c>
      <c r="C27">
        <v>44.1</v>
      </c>
      <c r="D27">
        <v>42.8</v>
      </c>
      <c r="E27">
        <v>2.5</v>
      </c>
    </row>
    <row r="28" spans="1:5" x14ac:dyDescent="0.25">
      <c r="A28" t="s">
        <v>65</v>
      </c>
      <c r="B28">
        <v>38.799999999999997</v>
      </c>
      <c r="C28">
        <v>51.2</v>
      </c>
      <c r="D28">
        <v>45</v>
      </c>
      <c r="E28">
        <v>12.4</v>
      </c>
    </row>
    <row r="29" spans="1:5" x14ac:dyDescent="0.25">
      <c r="A29" t="s">
        <v>109</v>
      </c>
      <c r="B29">
        <v>42.9</v>
      </c>
      <c r="C29">
        <v>48.6</v>
      </c>
      <c r="D29">
        <v>45.8</v>
      </c>
      <c r="E29">
        <v>5.7</v>
      </c>
    </row>
    <row r="30" spans="1:5" x14ac:dyDescent="0.25">
      <c r="A30" t="s">
        <v>112</v>
      </c>
      <c r="B30">
        <v>40.700000000000003</v>
      </c>
      <c r="C30">
        <v>45.8</v>
      </c>
      <c r="D30">
        <v>43.4</v>
      </c>
      <c r="E30">
        <v>5.0999999999999996</v>
      </c>
    </row>
    <row r="31" spans="1:5" x14ac:dyDescent="0.25">
      <c r="A31" t="s">
        <v>120</v>
      </c>
      <c r="B31">
        <v>35.6</v>
      </c>
      <c r="C31">
        <v>43.5</v>
      </c>
      <c r="D31">
        <v>39.6</v>
      </c>
      <c r="E31">
        <v>7.9</v>
      </c>
    </row>
    <row r="32" spans="1:5" x14ac:dyDescent="0.25">
      <c r="A32" t="s">
        <v>93</v>
      </c>
      <c r="B32">
        <v>36.6</v>
      </c>
      <c r="C32">
        <v>43.9</v>
      </c>
      <c r="D32">
        <v>40.299999999999997</v>
      </c>
      <c r="E32">
        <v>7.3</v>
      </c>
    </row>
    <row r="33" spans="1:5" x14ac:dyDescent="0.25">
      <c r="A33" t="s">
        <v>94</v>
      </c>
      <c r="B33">
        <v>44</v>
      </c>
      <c r="C33">
        <v>51.2</v>
      </c>
      <c r="D33">
        <v>47.6</v>
      </c>
      <c r="E33">
        <v>7.2</v>
      </c>
    </row>
    <row r="34" spans="1:5" x14ac:dyDescent="0.25">
      <c r="A34" t="s">
        <v>110</v>
      </c>
      <c r="B34">
        <v>44.3</v>
      </c>
      <c r="C34">
        <v>49.7</v>
      </c>
      <c r="D34">
        <v>47</v>
      </c>
      <c r="E34">
        <v>5.4</v>
      </c>
    </row>
    <row r="35" spans="1:5" x14ac:dyDescent="0.25">
      <c r="A35" t="s">
        <v>73</v>
      </c>
      <c r="B35">
        <v>38.299999999999997</v>
      </c>
      <c r="C35">
        <v>48.6</v>
      </c>
      <c r="D35">
        <v>43.4</v>
      </c>
      <c r="E35">
        <v>10.3</v>
      </c>
    </row>
    <row r="36" spans="1:5" x14ac:dyDescent="0.25">
      <c r="A36" t="s">
        <v>72</v>
      </c>
      <c r="B36">
        <v>38.299999999999997</v>
      </c>
      <c r="C36">
        <v>48.6</v>
      </c>
      <c r="D36">
        <v>43.4</v>
      </c>
      <c r="E36">
        <v>10.3</v>
      </c>
    </row>
    <row r="37" spans="1:5" x14ac:dyDescent="0.25">
      <c r="A37" t="s">
        <v>79</v>
      </c>
      <c r="B37">
        <v>35.9</v>
      </c>
      <c r="C37">
        <v>45.3</v>
      </c>
      <c r="D37">
        <v>40.6</v>
      </c>
      <c r="E37">
        <v>9.4</v>
      </c>
    </row>
    <row r="38" spans="1:5" x14ac:dyDescent="0.25">
      <c r="A38" t="s">
        <v>114</v>
      </c>
      <c r="B38">
        <v>50.1</v>
      </c>
      <c r="C38">
        <v>52.8</v>
      </c>
      <c r="D38">
        <v>51.4</v>
      </c>
      <c r="E38">
        <v>2.7</v>
      </c>
    </row>
    <row r="39" spans="1:5" x14ac:dyDescent="0.25">
      <c r="A39" t="s">
        <v>100</v>
      </c>
      <c r="B39">
        <v>48.3</v>
      </c>
      <c r="C39">
        <v>55.1</v>
      </c>
      <c r="D39">
        <v>50.7</v>
      </c>
      <c r="E39">
        <v>6.8</v>
      </c>
    </row>
    <row r="40" spans="1:5" x14ac:dyDescent="0.25">
      <c r="A40" t="s">
        <v>92</v>
      </c>
      <c r="B40">
        <v>40.700000000000003</v>
      </c>
      <c r="C40">
        <v>48</v>
      </c>
      <c r="D40">
        <v>44.3</v>
      </c>
      <c r="E40">
        <v>7.3</v>
      </c>
    </row>
    <row r="41" spans="1:5" x14ac:dyDescent="0.25">
      <c r="A41" t="s">
        <v>118</v>
      </c>
      <c r="B41">
        <v>49.5</v>
      </c>
      <c r="C41">
        <v>49.5</v>
      </c>
      <c r="D41">
        <v>45.6</v>
      </c>
      <c r="E41">
        <v>0</v>
      </c>
    </row>
    <row r="42" spans="1:5" x14ac:dyDescent="0.25">
      <c r="A42" t="s">
        <v>85</v>
      </c>
      <c r="B42">
        <v>37</v>
      </c>
      <c r="C42">
        <v>45.2</v>
      </c>
      <c r="D42">
        <v>41.1</v>
      </c>
      <c r="E42">
        <v>8.1999999999999993</v>
      </c>
    </row>
    <row r="43" spans="1:5" x14ac:dyDescent="0.25">
      <c r="A43" t="s">
        <v>96</v>
      </c>
      <c r="B43">
        <v>45.7</v>
      </c>
      <c r="C43">
        <v>52.9</v>
      </c>
      <c r="D43">
        <v>49.3</v>
      </c>
      <c r="E43">
        <v>7.2</v>
      </c>
    </row>
    <row r="44" spans="1:5" x14ac:dyDescent="0.25">
      <c r="A44" t="s">
        <v>81</v>
      </c>
      <c r="B44">
        <v>36.1</v>
      </c>
      <c r="C44">
        <v>45</v>
      </c>
      <c r="D44">
        <v>40.5</v>
      </c>
      <c r="E44">
        <v>8.9</v>
      </c>
    </row>
    <row r="45" spans="1:5" x14ac:dyDescent="0.25">
      <c r="A45" t="s">
        <v>102</v>
      </c>
      <c r="B45">
        <v>51.5</v>
      </c>
      <c r="C45">
        <v>58.2</v>
      </c>
      <c r="D45">
        <v>54.8</v>
      </c>
      <c r="E45">
        <v>6.7</v>
      </c>
    </row>
    <row r="46" spans="1:5" x14ac:dyDescent="0.25">
      <c r="A46" t="s">
        <v>68</v>
      </c>
      <c r="B46">
        <v>46.7</v>
      </c>
      <c r="C46">
        <v>58</v>
      </c>
      <c r="D46">
        <v>52.3</v>
      </c>
      <c r="E46">
        <v>11.3</v>
      </c>
    </row>
    <row r="47" spans="1:5" x14ac:dyDescent="0.25">
      <c r="A47" t="s">
        <v>103</v>
      </c>
      <c r="B47">
        <v>40.6</v>
      </c>
      <c r="C47">
        <v>47.3</v>
      </c>
      <c r="D47">
        <v>43.9</v>
      </c>
      <c r="E47">
        <v>6.7</v>
      </c>
    </row>
    <row r="48" spans="1:5" x14ac:dyDescent="0.25">
      <c r="A48" t="s">
        <v>99</v>
      </c>
      <c r="B48">
        <v>48.3</v>
      </c>
      <c r="C48">
        <v>55.1</v>
      </c>
      <c r="D48">
        <v>50.7</v>
      </c>
      <c r="E48">
        <v>6.8</v>
      </c>
    </row>
    <row r="49" spans="1:5" x14ac:dyDescent="0.25">
      <c r="A49" t="s">
        <v>69</v>
      </c>
      <c r="B49">
        <v>43.7</v>
      </c>
      <c r="C49">
        <v>54.7</v>
      </c>
      <c r="D49">
        <v>49.2</v>
      </c>
      <c r="E49">
        <v>11</v>
      </c>
    </row>
    <row r="50" spans="1:5" x14ac:dyDescent="0.25">
      <c r="A50" t="s">
        <v>87</v>
      </c>
      <c r="B50">
        <v>38.5</v>
      </c>
      <c r="C50">
        <v>46.3</v>
      </c>
      <c r="D50">
        <v>42.4</v>
      </c>
      <c r="E50">
        <v>7.8</v>
      </c>
    </row>
    <row r="51" spans="1:5" x14ac:dyDescent="0.25">
      <c r="A51" t="s">
        <v>121</v>
      </c>
      <c r="B51">
        <v>38.700000000000003</v>
      </c>
      <c r="C51">
        <v>48.5</v>
      </c>
      <c r="D51">
        <v>43.6</v>
      </c>
      <c r="E51">
        <v>9.8000000000000007</v>
      </c>
    </row>
    <row r="52" spans="1:5" x14ac:dyDescent="0.25">
      <c r="A52" t="s">
        <v>111</v>
      </c>
      <c r="B52">
        <v>39.5</v>
      </c>
      <c r="C52">
        <v>44.7</v>
      </c>
      <c r="D52">
        <v>42.2</v>
      </c>
      <c r="E52">
        <v>5.2</v>
      </c>
    </row>
    <row r="53" spans="1:5" x14ac:dyDescent="0.25">
      <c r="A53" t="s">
        <v>101</v>
      </c>
      <c r="B53">
        <v>35.1</v>
      </c>
      <c r="C53">
        <v>41.9</v>
      </c>
      <c r="D53">
        <v>38.6</v>
      </c>
      <c r="E53">
        <v>6.8</v>
      </c>
    </row>
    <row r="54" spans="1:5" x14ac:dyDescent="0.25">
      <c r="A54" t="s">
        <v>49</v>
      </c>
      <c r="B54">
        <v>51</v>
      </c>
      <c r="C54">
        <v>66.8</v>
      </c>
      <c r="D54">
        <v>58.9</v>
      </c>
      <c r="E54">
        <v>15.8</v>
      </c>
    </row>
    <row r="55" spans="1:5" x14ac:dyDescent="0.25">
      <c r="A55" t="s">
        <v>113</v>
      </c>
      <c r="B55">
        <v>47.8</v>
      </c>
      <c r="C55">
        <v>51.8</v>
      </c>
      <c r="D55">
        <v>49.8</v>
      </c>
      <c r="E55">
        <v>4</v>
      </c>
    </row>
    <row r="56" spans="1:5" x14ac:dyDescent="0.25">
      <c r="A56" t="s">
        <v>67</v>
      </c>
      <c r="B56">
        <v>41.5</v>
      </c>
      <c r="C56">
        <v>53</v>
      </c>
      <c r="D56">
        <v>47.3</v>
      </c>
      <c r="E56">
        <v>11.5</v>
      </c>
    </row>
    <row r="57" spans="1:5" x14ac:dyDescent="0.25">
      <c r="A57" t="s">
        <v>106</v>
      </c>
      <c r="B57">
        <v>45.2</v>
      </c>
      <c r="C57">
        <v>51.2</v>
      </c>
      <c r="D57">
        <v>48.2</v>
      </c>
      <c r="E57">
        <v>6</v>
      </c>
    </row>
    <row r="58" spans="1:5" x14ac:dyDescent="0.25">
      <c r="A58" t="s">
        <v>90</v>
      </c>
      <c r="B58">
        <v>47.9</v>
      </c>
      <c r="C58">
        <v>55.2</v>
      </c>
      <c r="D58">
        <v>51.6</v>
      </c>
      <c r="E58">
        <v>7.3</v>
      </c>
    </row>
    <row r="59" spans="1:5" x14ac:dyDescent="0.25">
      <c r="A59" t="s">
        <v>86</v>
      </c>
      <c r="B59">
        <v>38.700000000000003</v>
      </c>
      <c r="C59">
        <v>46.5</v>
      </c>
      <c r="D59">
        <v>42.6</v>
      </c>
      <c r="E59">
        <v>7.8</v>
      </c>
    </row>
  </sheetData>
  <sortState ref="A2:E61">
    <sortCondition ref="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Graphic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Mayo</dc:creator>
  <cp:lastModifiedBy>Gene Balk</cp:lastModifiedBy>
  <dcterms:created xsi:type="dcterms:W3CDTF">2017-12-19T01:20:08Z</dcterms:created>
  <dcterms:modified xsi:type="dcterms:W3CDTF">2018-06-22T01:28:09Z</dcterms:modified>
</cp:coreProperties>
</file>