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 FOR USE" sheetId="1" r:id="rId4"/>
    <sheet state="visible" name="map-module" sheetId="2" r:id="rId5"/>
  </sheets>
  <definedNames/>
  <calcPr/>
</workbook>
</file>

<file path=xl/sharedStrings.xml><?xml version="1.0" encoding="utf-8"?>
<sst xmlns="http://schemas.openxmlformats.org/spreadsheetml/2006/main" count="40" uniqueCount="37">
  <si>
    <t>Instructions:</t>
  </si>
  <si>
    <t>Notes:</t>
  </si>
  <si>
    <r>
      <rPr>
        <rFont val="Arial"/>
        <color theme="1"/>
      </rPr>
      <t xml:space="preserve">1. </t>
    </r>
    <r>
      <rPr>
        <rFont val="Arial"/>
        <b/>
        <color theme="1"/>
      </rPr>
      <t>Make a copy of this spreadsheet</t>
    </r>
    <r>
      <rPr>
        <rFont val="Arial"/>
        <color theme="1"/>
      </rPr>
      <t xml:space="preserve"> by going to File &gt; Make a copy</t>
    </r>
  </si>
  <si>
    <r>
      <rPr>
        <rFont val="Arial"/>
        <color theme="1"/>
      </rPr>
      <t xml:space="preserve">2. Change your sheet settings to </t>
    </r>
    <r>
      <rPr>
        <rFont val="Arial"/>
        <b/>
        <color theme="1"/>
      </rPr>
      <t xml:space="preserve">"Anyone with the link can view." </t>
    </r>
  </si>
  <si>
    <t>Keep role set to "Viewer"</t>
  </si>
  <si>
    <r>
      <rPr>
        <rFont val="Arial"/>
        <color theme="1"/>
      </rPr>
      <t xml:space="preserve">3. Fill out the relevant fields for your story. </t>
    </r>
    <r>
      <rPr>
        <rFont val="Arial"/>
        <b/>
        <color theme="1"/>
      </rPr>
      <t xml:space="preserve">Address and name are required. </t>
    </r>
    <r>
      <rPr>
        <rFont val="Arial"/>
        <color theme="1"/>
      </rPr>
      <t xml:space="preserve">All other fields are optional. </t>
    </r>
  </si>
  <si>
    <r>
      <rPr>
        <rFont val="Arial"/>
        <color theme="1"/>
      </rPr>
      <t xml:space="preserve">When filling out address, try to use the full address (i.e. "1224 E Jefferson St, Seattle, WA 98122" instead of just "1224 E Jefferson St"). This will help ensure the most accurate coordinates are generated.
</t>
    </r>
    <r>
      <rPr>
        <rFont val="Arial"/>
        <b/>
        <color theme="1"/>
      </rPr>
      <t>Do not change or add any column names. Do not change the tab name "map-module".</t>
    </r>
  </si>
  <si>
    <r>
      <rPr/>
      <t xml:space="preserve">4. </t>
    </r>
    <r>
      <rPr>
        <b/>
      </rPr>
      <t xml:space="preserve">Copy your Google Sheet ID. </t>
    </r>
    <r>
      <rPr/>
      <t>This is the string of numbers and letters in your sheet URL between "</t>
    </r>
    <r>
      <rPr>
        <color rgb="FF1155CC"/>
        <u/>
      </rPr>
      <t>docs.google.com/spreadsheets/d/</t>
    </r>
    <r>
      <rPr/>
      <t>" and "/edit."</t>
    </r>
  </si>
  <si>
    <t>Don't include the slashes on either side-- it's everything between the slashes</t>
  </si>
  <si>
    <r>
      <rPr>
        <rFont val="Arial"/>
        <color theme="1"/>
      </rPr>
      <t xml:space="preserve">5. Go to your WordPress story. </t>
    </r>
    <r>
      <rPr>
        <rFont val="Arial"/>
        <b/>
        <color theme="1"/>
      </rPr>
      <t>Insert a new block and select "St map list block".</t>
    </r>
  </si>
  <si>
    <r>
      <rPr>
        <rFont val="Arial"/>
        <color theme="1"/>
      </rPr>
      <t>6.</t>
    </r>
    <r>
      <rPr>
        <rFont val="Arial"/>
        <b/>
        <color theme="1"/>
      </rPr>
      <t xml:space="preserve"> Paste your Google Sheet ID </t>
    </r>
    <r>
      <rPr>
        <rFont val="Arial"/>
        <color theme="1"/>
      </rPr>
      <t xml:space="preserve">into the input box on the right sidebar. </t>
    </r>
  </si>
  <si>
    <t>7. Save your story and preview it to see the map!</t>
  </si>
  <si>
    <t xml:space="preserve">The map will automatically update when you change the spreadsheet. To view the most recent version, just refresh the WordPress preview page.  </t>
  </si>
  <si>
    <t>name</t>
  </si>
  <si>
    <t>blurb</t>
  </si>
  <si>
    <t>address</t>
  </si>
  <si>
    <t>price</t>
  </si>
  <si>
    <t>website</t>
  </si>
  <si>
    <t>result</t>
  </si>
  <si>
    <t>lat</t>
  </si>
  <si>
    <t>long</t>
  </si>
  <si>
    <t>Neko Cat Cafe</t>
  </si>
  <si>
    <t>519 E Pine St, Seattle, WA 98122</t>
  </si>
  <si>
    <t>$</t>
  </si>
  <si>
    <r>
      <rPr>
        <color rgb="FF1155CC"/>
        <u/>
      </rPr>
      <t>https://www.nekocatcafe.com/</t>
    </r>
    <r>
      <rPr/>
      <t xml:space="preserve"> </t>
    </r>
  </si>
  <si>
    <t>Coby's Cafe</t>
  </si>
  <si>
    <t>101 Nickerson Street Building B Ste 200, Seattle, Washington 98109</t>
  </si>
  <si>
    <t>$$</t>
  </si>
  <si>
    <t>https://www.cobyscafe.com/</t>
  </si>
  <si>
    <t>The Outer Rim</t>
  </si>
  <si>
    <t>2821 Thorndyke Ave. W, Seattle 98199</t>
  </si>
  <si>
    <t>https://www.theouterrimseattle.com/</t>
  </si>
  <si>
    <t>Stitch Cafe</t>
  </si>
  <si>
    <t>1408 E Pine St, Seattle, WA 98122</t>
  </si>
  <si>
    <t>Peloton Cafe Bike Shop</t>
  </si>
  <si>
    <t>Bright cafe/bicycle repair shop near Seattle University.</t>
  </si>
  <si>
    <t>1224 E Jefferson St, Seattle, Washington 98122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</si>
</sst>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ocs.google.com/spreadsheets/d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ekocatcafe.com/" TargetMode="External"/><Relationship Id="rId2" Type="http://schemas.openxmlformats.org/officeDocument/2006/relationships/hyperlink" Target="https://www.cobyscafe.com/" TargetMode="External"/><Relationship Id="rId3" Type="http://schemas.openxmlformats.org/officeDocument/2006/relationships/hyperlink" Target="https://www.theouterrimseattle.com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5"/>
    <col customWidth="1" min="2" max="2" width="34.0"/>
  </cols>
  <sheetData>
    <row r="1">
      <c r="A1" s="1" t="s">
        <v>0</v>
      </c>
      <c r="B1" s="1" t="s">
        <v>1</v>
      </c>
    </row>
    <row r="2">
      <c r="A2" s="2" t="s">
        <v>2</v>
      </c>
    </row>
    <row r="3">
      <c r="A3" s="2" t="s">
        <v>3</v>
      </c>
      <c r="B3" s="3" t="s">
        <v>4</v>
      </c>
    </row>
    <row r="4">
      <c r="A4" s="4" t="s">
        <v>5</v>
      </c>
      <c r="B4" s="5" t="s">
        <v>6</v>
      </c>
    </row>
    <row r="5">
      <c r="A5" s="6" t="s">
        <v>7</v>
      </c>
      <c r="B5" s="2" t="s">
        <v>8</v>
      </c>
    </row>
    <row r="6">
      <c r="A6" s="2" t="s">
        <v>9</v>
      </c>
      <c r="B6" s="7"/>
    </row>
    <row r="7">
      <c r="A7" s="2" t="s">
        <v>10</v>
      </c>
      <c r="B7" s="7"/>
    </row>
    <row r="8">
      <c r="A8" s="2" t="s">
        <v>11</v>
      </c>
      <c r="B8" s="2" t="s">
        <v>12</v>
      </c>
    </row>
    <row r="9">
      <c r="A9" s="7"/>
      <c r="B9" s="7"/>
    </row>
    <row r="10">
      <c r="A10" s="7"/>
      <c r="B10" s="7"/>
    </row>
    <row r="11">
      <c r="A11" s="7"/>
      <c r="B11" s="7"/>
    </row>
    <row r="12">
      <c r="A12" s="7"/>
      <c r="B12" s="7"/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38"/>
    <col customWidth="1" min="4" max="4" width="20.38"/>
    <col customWidth="1" min="5" max="5" width="19.63"/>
    <col customWidth="1" min="6" max="6" width="20.38"/>
  </cols>
  <sheetData>
    <row r="1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J1" s="8"/>
    </row>
    <row r="2">
      <c r="A2" s="3" t="s">
        <v>21</v>
      </c>
      <c r="C2" s="3" t="s">
        <v>22</v>
      </c>
      <c r="D2" s="3" t="s">
        <v>23</v>
      </c>
      <c r="E2" s="9" t="s">
        <v>24</v>
      </c>
      <c r="F2" s="10" t="str">
        <f t="shared" ref="F2:F6" si="1">GEOCODE(C2)</f>
        <v>47.6150859,-122.3247934</v>
      </c>
      <c r="G2" s="10">
        <f>IFERROR(__xludf.DUMMYFUNCTION("INDEX(SPLIT(F2, "",""), 1)"),47.6150859)</f>
        <v>47.6150859</v>
      </c>
      <c r="H2" s="10">
        <f>IFERROR(__xludf.DUMMYFUNCTION("INDEX(SPLIT(F2, "",""), 2)"),-122.3247934)</f>
        <v>-122.3247934</v>
      </c>
    </row>
    <row r="3">
      <c r="A3" s="3" t="s">
        <v>25</v>
      </c>
      <c r="C3" s="3" t="s">
        <v>26</v>
      </c>
      <c r="D3" s="3" t="s">
        <v>27</v>
      </c>
      <c r="E3" s="11" t="s">
        <v>28</v>
      </c>
      <c r="F3" s="10" t="str">
        <f t="shared" si="1"/>
        <v>47.64849330000001,-122.355227</v>
      </c>
      <c r="G3" s="10">
        <f>IFERROR(__xludf.DUMMYFUNCTION("INDEX(SPLIT(F3, "",""), 1)"),47.6484933)</f>
        <v>47.6484933</v>
      </c>
      <c r="H3" s="10">
        <f>IFERROR(__xludf.DUMMYFUNCTION("INDEX(SPLIT(F3, "",""), 2)"),-122.355227)</f>
        <v>-122.355227</v>
      </c>
    </row>
    <row r="4">
      <c r="A4" s="3" t="s">
        <v>29</v>
      </c>
      <c r="C4" s="3" t="s">
        <v>30</v>
      </c>
      <c r="D4" s="3" t="s">
        <v>27</v>
      </c>
      <c r="E4" s="11" t="s">
        <v>31</v>
      </c>
      <c r="F4" s="10" t="str">
        <f t="shared" si="1"/>
        <v>47.6454645,-122.3830876</v>
      </c>
      <c r="G4" s="10">
        <f>IFERROR(__xludf.DUMMYFUNCTION("INDEX(SPLIT(F4, "",""), 1)"),47.6454645)</f>
        <v>47.6454645</v>
      </c>
      <c r="H4" s="10">
        <f>IFERROR(__xludf.DUMMYFUNCTION("INDEX(SPLIT(F4, "",""), 2)"),-122.3830876)</f>
        <v>-122.3830876</v>
      </c>
    </row>
    <row r="5">
      <c r="A5" s="3" t="s">
        <v>32</v>
      </c>
      <c r="C5" s="3" t="s">
        <v>33</v>
      </c>
      <c r="D5" s="3" t="s">
        <v>23</v>
      </c>
      <c r="F5" s="10" t="str">
        <f t="shared" si="1"/>
        <v>47.61543510000001,-122.3135971</v>
      </c>
      <c r="G5" s="10">
        <f>IFERROR(__xludf.DUMMYFUNCTION("INDEX(SPLIT(F5, "",""), 1)"),47.6154351)</f>
        <v>47.6154351</v>
      </c>
      <c r="H5" s="10">
        <f>IFERROR(__xludf.DUMMYFUNCTION("INDEX(SPLIT(F5, "",""), 2)"),-122.3135971)</f>
        <v>-122.3135971</v>
      </c>
    </row>
    <row r="6">
      <c r="A6" s="3" t="s">
        <v>34</v>
      </c>
      <c r="B6" s="3" t="s">
        <v>35</v>
      </c>
      <c r="C6" s="3" t="s">
        <v>36</v>
      </c>
      <c r="D6" s="3" t="s">
        <v>27</v>
      </c>
      <c r="F6" s="10" t="str">
        <f t="shared" si="1"/>
        <v>47.6063398,-122.3156472</v>
      </c>
      <c r="G6" s="10">
        <f>IFERROR(__xludf.DUMMYFUNCTION("INDEX(SPLIT(F6, "",""), 1)"),47.6063398)</f>
        <v>47.6063398</v>
      </c>
      <c r="H6" s="10">
        <f>IFERROR(__xludf.DUMMYFUNCTION("INDEX(SPLIT(F6, "",""), 2)"),-122.3156472)</f>
        <v>-122.3156472</v>
      </c>
    </row>
  </sheetData>
  <hyperlinks>
    <hyperlink r:id="rId1" ref="E2"/>
    <hyperlink r:id="rId2" ref="E3"/>
    <hyperlink r:id="rId3" ref="E4"/>
  </hyperlinks>
  <drawing r:id="rId4"/>
</worksheet>
</file>