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85AB7D2-4AD7-4770-96E3-B829C149D35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 DE DATOS" sheetId="8" r:id="rId1"/>
    <sheet name="Ejercicio" sheetId="12" r:id="rId2"/>
    <sheet name="El Tío Tech" sheetId="13" r:id="rId3"/>
  </sheets>
  <externalReferences>
    <externalReference r:id="rId4"/>
    <externalReference r:id="rId5"/>
  </externalReferences>
  <definedNames>
    <definedName name="_CUT1">[1]Carreras!$F$2:$F$17</definedName>
    <definedName name="_CUT2">[1]Carreras!$G$2:$G$17</definedName>
    <definedName name="_CUT3">[1]Carreras!$H$2:$H$17</definedName>
    <definedName name="AREA">#REF!</definedName>
    <definedName name="CAR">[1]Carreras!$E$2:$E$17</definedName>
    <definedName name="CARROS">#REF!</definedName>
    <definedName name="CATEGORIA">#REF!</definedName>
    <definedName name="ClaseRetensiones">#REF!</definedName>
    <definedName name="Clases">#REF!</definedName>
    <definedName name="DATOS" localSheetId="0">'BASE DE DATOS'!$A$2:$B$14</definedName>
    <definedName name="Datos">#REF!</definedName>
    <definedName name="DEPARTAMENTO">#REF!</definedName>
    <definedName name="ESTADO">#REF!</definedName>
    <definedName name="NOMBRE">#REF!</definedName>
    <definedName name="productos">'BASE DE DATOS'!$A$2:$B$14</definedName>
    <definedName name="Retenciones">#REF!</definedName>
    <definedName name="Videos">[2]Vehículos!$A$27:$D$41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2" l="1"/>
  <c r="F19" i="12"/>
  <c r="C20" i="12"/>
  <c r="C7" i="12"/>
  <c r="C19" i="12" s="1"/>
  <c r="C22" i="12" l="1"/>
</calcChain>
</file>

<file path=xl/sharedStrings.xml><?xml version="1.0" encoding="utf-8"?>
<sst xmlns="http://schemas.openxmlformats.org/spreadsheetml/2006/main" count="68" uniqueCount="53">
  <si>
    <t>PRODUCTO</t>
  </si>
  <si>
    <t>PRECIO U.</t>
  </si>
  <si>
    <t>LUGAR</t>
  </si>
  <si>
    <t>FORMA DE PAGOS</t>
  </si>
  <si>
    <t>DESCUENTO</t>
  </si>
  <si>
    <t>MOUSE</t>
  </si>
  <si>
    <t>COSTA</t>
  </si>
  <si>
    <t>PAYPAL</t>
  </si>
  <si>
    <t>TECLADO</t>
  </si>
  <si>
    <t>SIERRA</t>
  </si>
  <si>
    <t>TARJETA DE CREDITO</t>
  </si>
  <si>
    <t>PC DESTOCK</t>
  </si>
  <si>
    <t>SELVA</t>
  </si>
  <si>
    <t>PAGO CONTRA ENTREGA</t>
  </si>
  <si>
    <t>LAPTOP</t>
  </si>
  <si>
    <t>CAMARA</t>
  </si>
  <si>
    <t>CELULAR</t>
  </si>
  <si>
    <t>RADIO</t>
  </si>
  <si>
    <t>IMPRESORA</t>
  </si>
  <si>
    <t>SCANNER</t>
  </si>
  <si>
    <t>SERVIDOR</t>
  </si>
  <si>
    <t>MONITOR</t>
  </si>
  <si>
    <t>TV</t>
  </si>
  <si>
    <t>PROYECTOR</t>
  </si>
  <si>
    <t>EL IGV SOLO ESTA DISPONIBLE PARA SIERRA Y COSTA (18%)</t>
  </si>
  <si>
    <t>Cualquier Extra aumenta 3 soles</t>
  </si>
  <si>
    <t>Descuento:
Paypal 10%
Tarjeta Crédito 15 %
Contra Entrega 20%</t>
  </si>
  <si>
    <t>Curso de Excel Intermedio</t>
  </si>
  <si>
    <t>Suscríbete a El Tío Tech en YouTube:</t>
  </si>
  <si>
    <t>https://www.youtube.com/eltiotech</t>
  </si>
  <si>
    <t>Visita la web para ver más tutoriales:</t>
  </si>
  <si>
    <t>https://bit.ly/2BX3RdM</t>
  </si>
  <si>
    <t>🔴 Cursos gratis de Excel:</t>
  </si>
  <si>
    <t>https://eltiotech.com/cursos-gratis-de-excel-basico-intermedio-avanzado/</t>
  </si>
  <si>
    <t>© Todos el contenido de este curso está sujeto a derechos de propiedad por las leyes de Derechos de Autor y demás Leyes relativas Internacionales por Miguel Vela - "El Tío Tech".</t>
  </si>
  <si>
    <t>Controles de Formulario en Excel</t>
  </si>
  <si>
    <t>Mira el capítulo en:</t>
  </si>
  <si>
    <t>https://eltiotech.com/cap15-controles-de-formulario-en-excel/</t>
  </si>
  <si>
    <t>Producto</t>
  </si>
  <si>
    <t>Precio</t>
  </si>
  <si>
    <t>Lugar</t>
  </si>
  <si>
    <t>Cantidad</t>
  </si>
  <si>
    <t>Sub Total</t>
  </si>
  <si>
    <t>IGV 18%</t>
  </si>
  <si>
    <t>Total</t>
  </si>
  <si>
    <t>Descuento</t>
  </si>
  <si>
    <t>Extras</t>
  </si>
  <si>
    <t>Forma de pago</t>
  </si>
  <si>
    <t>seguro</t>
  </si>
  <si>
    <t>instalacion</t>
  </si>
  <si>
    <t>envio</t>
  </si>
  <si>
    <t>usb</t>
  </si>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</sst>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Roboto Condensed"/>
      <family val="2"/>
      <scheme val="minor"/>
    </font>
    <font>
      <b/>
      <sz val="12"/>
      <color theme="1"/>
      <name val="Roboto Condensed"/>
      <family val="2"/>
      <scheme val="minor"/>
    </font>
    <font>
      <sz val="11"/>
      <color theme="1" tint="4.9989318521683403E-2"/>
      <name val="Roboto Condensed"/>
      <family val="2"/>
      <scheme val="minor"/>
    </font>
    <font>
      <sz val="9"/>
      <color theme="1"/>
      <name val="Roboto Condensed"/>
      <family val="2"/>
      <scheme val="minor"/>
    </font>
    <font>
      <sz val="8"/>
      <color theme="1"/>
      <name val="Roboto Condensed"/>
      <family val="2"/>
      <scheme val="minor"/>
    </font>
    <font>
      <sz val="20"/>
      <color theme="1" tint="4.9989318521683403E-2"/>
      <name val="Roboto Condensed"/>
      <family val="2"/>
      <scheme val="minor"/>
    </font>
    <font>
      <b/>
      <sz val="14"/>
      <color theme="1" tint="4.9989318521683403E-2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sz val="8"/>
      <color rgb="FF000000"/>
      <name val="Segoe UI"/>
      <family val="2"/>
    </font>
    <font>
      <u/>
      <sz val="11"/>
      <color theme="1" tint="4.9989318521683403E-2"/>
      <name val="Roboto Condens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0" fillId="4" borderId="0" xfId="0" applyFill="1"/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0" fillId="5" borderId="0" xfId="0" applyFill="1"/>
    <xf numFmtId="0" fontId="12" fillId="0" borderId="0" xfId="0" applyFont="1"/>
    <xf numFmtId="0" fontId="13" fillId="0" borderId="0" xfId="1" applyFont="1"/>
    <xf numFmtId="0" fontId="2" fillId="7" borderId="0" xfId="0" applyFont="1" applyFill="1"/>
    <xf numFmtId="0" fontId="2" fillId="8" borderId="0" xfId="0" applyFont="1" applyFill="1"/>
    <xf numFmtId="0" fontId="2" fillId="8" borderId="0" xfId="0" quotePrefix="1" applyFont="1" applyFill="1"/>
    <xf numFmtId="0" fontId="2" fillId="8" borderId="1" xfId="0" applyFont="1" applyFill="1" applyBorder="1"/>
    <xf numFmtId="0" fontId="2" fillId="0" borderId="1" xfId="0" applyFont="1" applyBorder="1"/>
    <xf numFmtId="0" fontId="4" fillId="3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 vertical="center" wrapText="1"/>
    </xf>
    <xf numFmtId="0" fontId="0" fillId="9" borderId="0" xfId="0" applyFill="1"/>
    <xf numFmtId="0" fontId="15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2" fmlaLink="$J$41" fmlaRange="$G$39:$G$51" noThreeD="1" sel="3" val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$I$1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Drop" dropStyle="combo" dx="22" fmlaLink="$C$4" fmlaRange="'BASE DE DATOS'!$A$2:$A$14" noThreeD="1" sel="7" val="5"/>
</file>

<file path=xl/ctrlProps/ctrlProp3.xml><?xml version="1.0" encoding="utf-8"?>
<formControlPr xmlns="http://schemas.microsoft.com/office/spreadsheetml/2009/9/main" objectType="Spin" dx="22" fmlaLink="$F$4" max="10" min="1" page="10"/>
</file>

<file path=xl/ctrlProps/ctrlProp4.xml><?xml version="1.0" encoding="utf-8"?>
<formControlPr xmlns="http://schemas.microsoft.com/office/spreadsheetml/2009/9/main" objectType="Drop" dropStyle="combo" dx="22" fmlaLink="$F$7" fmlaRange="'BASE DE DATOS'!$D$2:$D$4" noThreeD="1" sel="2" val="0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CheckBox" fmlaLink="$I$7" lockText="1" noThreeD="1"/>
</file>

<file path=xl/ctrlProps/ctrlProp7.xml><?xml version="1.0" encoding="utf-8"?>
<formControlPr xmlns="http://schemas.microsoft.com/office/spreadsheetml/2009/9/main" objectType="CheckBox" fmlaLink="$I$8" lockText="1" noThreeD="1"/>
</file>

<file path=xl/ctrlProps/ctrlProp8.xml><?xml version="1.0" encoding="utf-8"?>
<formControlPr xmlns="http://schemas.microsoft.com/office/spreadsheetml/2009/9/main" objectType="CheckBox" fmlaLink="$I$9" lockText="1" noThreeD="1"/>
</file>

<file path=xl/ctrlProps/ctrlProp9.xml><?xml version="1.0" encoding="utf-8"?>
<formControlPr xmlns="http://schemas.microsoft.com/office/spreadsheetml/2009/9/main" objectType="CheckBox" fmlaLink="$I$10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190500</xdr:rowOff>
        </xdr:from>
        <xdr:to>
          <xdr:col>10</xdr:col>
          <xdr:colOff>409575</xdr:colOff>
          <xdr:row>38</xdr:row>
          <xdr:rowOff>28575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419391</xdr:colOff>
      <xdr:row>1</xdr:row>
      <xdr:rowOff>147347</xdr:rowOff>
    </xdr:from>
    <xdr:to>
      <xdr:col>17</xdr:col>
      <xdr:colOff>669334</xdr:colOff>
      <xdr:row>26</xdr:row>
      <xdr:rowOff>108122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5CE37D-5824-4A43-877A-1EBF221A2F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70" t="25043" r="45934" b="14028"/>
        <a:stretch/>
      </xdr:blipFill>
      <xdr:spPr>
        <a:xfrm>
          <a:off x="7311009" y="337847"/>
          <a:ext cx="6345943" cy="47568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</xdr:row>
          <xdr:rowOff>161925</xdr:rowOff>
        </xdr:from>
        <xdr:to>
          <xdr:col>3</xdr:col>
          <xdr:colOff>323850</xdr:colOff>
          <xdr:row>4</xdr:row>
          <xdr:rowOff>19050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2</xdr:row>
          <xdr:rowOff>152400</xdr:rowOff>
        </xdr:from>
        <xdr:to>
          <xdr:col>6</xdr:col>
          <xdr:colOff>266700</xdr:colOff>
          <xdr:row>3</xdr:row>
          <xdr:rowOff>190500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180975</xdr:rowOff>
        </xdr:from>
        <xdr:to>
          <xdr:col>6</xdr:col>
          <xdr:colOff>228600</xdr:colOff>
          <xdr:row>6</xdr:row>
          <xdr:rowOff>171450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104775</xdr:rowOff>
        </xdr:from>
        <xdr:to>
          <xdr:col>6</xdr:col>
          <xdr:colOff>704850</xdr:colOff>
          <xdr:row>12</xdr:row>
          <xdr:rowOff>19050</xdr:rowOff>
        </xdr:to>
        <xdr:sp macro="" textlink="">
          <xdr:nvSpPr>
            <xdr:cNvPr id="1036" name="Group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Extras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19050</xdr:rowOff>
        </xdr:from>
        <xdr:to>
          <xdr:col>2</xdr:col>
          <xdr:colOff>323850</xdr:colOff>
          <xdr:row>11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Incluir Seguro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10</xdr:row>
          <xdr:rowOff>19050</xdr:rowOff>
        </xdr:from>
        <xdr:to>
          <xdr:col>3</xdr:col>
          <xdr:colOff>609600</xdr:colOff>
          <xdr:row>11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Incluir Instalacion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10</xdr:row>
          <xdr:rowOff>19050</xdr:rowOff>
        </xdr:from>
        <xdr:to>
          <xdr:col>5</xdr:col>
          <xdr:colOff>219075</xdr:colOff>
          <xdr:row>11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Incluir Envio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371475</xdr:colOff>
          <xdr:row>10</xdr:row>
          <xdr:rowOff>19050</xdr:rowOff>
        </xdr:from>
        <xdr:to>
          <xdr:col>6</xdr:col>
          <xdr:colOff>514350</xdr:colOff>
          <xdr:row>11</xdr:row>
          <xdr:rowOff>57150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Incluir USB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19050</xdr:rowOff>
        </xdr:from>
        <xdr:to>
          <xdr:col>6</xdr:col>
          <xdr:colOff>704850</xdr:colOff>
          <xdr:row>16</xdr:row>
          <xdr:rowOff>76200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Forma de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14</xdr:row>
          <xdr:rowOff>76200</xdr:rowOff>
        </xdr:from>
        <xdr:to>
          <xdr:col>2</xdr:col>
          <xdr:colOff>581025</xdr:colOff>
          <xdr:row>15</xdr:row>
          <xdr:rowOff>104775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Paypal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14</xdr:row>
          <xdr:rowOff>85725</xdr:rowOff>
        </xdr:from>
        <xdr:to>
          <xdr:col>4</xdr:col>
          <xdr:colOff>352425</xdr:colOff>
          <xdr:row>15</xdr:row>
          <xdr:rowOff>114300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Tarjeta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</xdr:row>
          <xdr:rowOff>66675</xdr:rowOff>
        </xdr:from>
        <xdr:to>
          <xdr:col>6</xdr:col>
          <xdr:colOff>304800</xdr:colOff>
          <xdr:row>15</xdr:row>
          <xdr:rowOff>95250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Contra Entrega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2198913</xdr:colOff>
      <xdr:row>15</xdr:row>
      <xdr:rowOff>163285</xdr:rowOff>
    </xdr:from>
    <xdr:to>
      <xdr:col>2</xdr:col>
      <xdr:colOff>2598963</xdr:colOff>
      <xdr:row>18</xdr:row>
      <xdr:rowOff>68035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AAC7A-B2E7-4933-A2B3-BCB58EB6AEAF}"/>
            </a:ext>
          </a:extLst>
        </xdr:cNvPr>
        <xdr:cNvSpPr/>
      </xdr:nvSpPr>
      <xdr:spPr>
        <a:xfrm>
          <a:off x="2798988" y="4144735"/>
          <a:ext cx="4171950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Clic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para ir a los cursos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C9B7CBA1-4E03-463B-9FE4-7EF6C2AD5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  <xdr:twoCellAnchor editAs="oneCell">
    <xdr:from>
      <xdr:col>7</xdr:col>
      <xdr:colOff>217714</xdr:colOff>
      <xdr:row>3</xdr:row>
      <xdr:rowOff>0</xdr:rowOff>
    </xdr:from>
    <xdr:to>
      <xdr:col>16</xdr:col>
      <xdr:colOff>458336</xdr:colOff>
      <xdr:row>24</xdr:row>
      <xdr:rowOff>179241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6BF466E-E069-45C8-959B-AD4EF2DB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5189" y="990600"/>
          <a:ext cx="7098622" cy="4884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ncito\Documents%20and%20Settings\Alumno\Mis%20documentos\Victor\Excel\Matem&#225;ticas-Estad&#237;sticas\04%20ContarSi%20Sumar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ncito\usb%20ALAN\C-II\Sesion%203\Ejercicios%20F.Logicas%20y%20Bus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reras"/>
      <sheetName val="Resumen"/>
      <sheetName val="Empleados"/>
      <sheetName val="Hoja4"/>
      <sheetName val="Hoja5 "/>
    </sheetNames>
    <sheetDataSet>
      <sheetData sheetId="0">
        <row r="2">
          <cell r="E2" t="str">
            <v>ENFERMERIA</v>
          </cell>
          <cell r="F2">
            <v>200</v>
          </cell>
          <cell r="G2">
            <v>500</v>
          </cell>
          <cell r="H2">
            <v>600</v>
          </cell>
        </row>
        <row r="3">
          <cell r="E3" t="str">
            <v>ELECTRONICA</v>
          </cell>
          <cell r="F3">
            <v>100</v>
          </cell>
          <cell r="G3">
            <v>100</v>
          </cell>
          <cell r="H3">
            <v>200</v>
          </cell>
        </row>
        <row r="4">
          <cell r="E4" t="str">
            <v>COMP. INFOR</v>
          </cell>
          <cell r="F4">
            <v>500</v>
          </cell>
          <cell r="G4">
            <v>800</v>
          </cell>
          <cell r="H4">
            <v>100</v>
          </cell>
        </row>
        <row r="5">
          <cell r="E5" t="str">
            <v>CONTABILIDAD</v>
          </cell>
          <cell r="F5">
            <v>200</v>
          </cell>
          <cell r="G5">
            <v>400</v>
          </cell>
          <cell r="H5">
            <v>800</v>
          </cell>
        </row>
        <row r="6">
          <cell r="E6" t="str">
            <v>COMP. INFOR</v>
          </cell>
          <cell r="F6">
            <v>100</v>
          </cell>
          <cell r="G6">
            <v>100</v>
          </cell>
          <cell r="H6">
            <v>400</v>
          </cell>
        </row>
        <row r="7">
          <cell r="E7" t="str">
            <v>COMP. INFOR</v>
          </cell>
          <cell r="F7">
            <v>800</v>
          </cell>
          <cell r="G7">
            <v>100</v>
          </cell>
          <cell r="H7">
            <v>100</v>
          </cell>
        </row>
        <row r="8">
          <cell r="E8" t="str">
            <v>ENFERMERIA</v>
          </cell>
          <cell r="F8">
            <v>400</v>
          </cell>
          <cell r="G8">
            <v>500</v>
          </cell>
          <cell r="H8">
            <v>300</v>
          </cell>
        </row>
        <row r="9">
          <cell r="E9" t="str">
            <v>ENFERMERIA</v>
          </cell>
          <cell r="F9">
            <v>100</v>
          </cell>
          <cell r="G9">
            <v>200</v>
          </cell>
          <cell r="H9">
            <v>500</v>
          </cell>
        </row>
        <row r="10">
          <cell r="E10" t="str">
            <v>ELECTRONICA</v>
          </cell>
          <cell r="F10">
            <v>300</v>
          </cell>
          <cell r="G10">
            <v>100</v>
          </cell>
          <cell r="H10">
            <v>200</v>
          </cell>
        </row>
        <row r="11">
          <cell r="E11" t="str">
            <v>COMP. INFOR</v>
          </cell>
          <cell r="F11">
            <v>150</v>
          </cell>
          <cell r="G11">
            <v>400</v>
          </cell>
          <cell r="H11">
            <v>100</v>
          </cell>
        </row>
        <row r="12">
          <cell r="E12" t="str">
            <v>COMP. INFOR</v>
          </cell>
          <cell r="F12">
            <v>350</v>
          </cell>
          <cell r="G12">
            <v>100</v>
          </cell>
          <cell r="H12">
            <v>400</v>
          </cell>
        </row>
        <row r="13">
          <cell r="E13" t="str">
            <v>CONTABILIDAD</v>
          </cell>
          <cell r="F13">
            <v>800</v>
          </cell>
          <cell r="G13">
            <v>100</v>
          </cell>
          <cell r="H13">
            <v>100</v>
          </cell>
        </row>
        <row r="14">
          <cell r="E14" t="str">
            <v>CONTABILIDAD</v>
          </cell>
          <cell r="F14">
            <v>400</v>
          </cell>
          <cell r="G14">
            <v>500</v>
          </cell>
          <cell r="H14">
            <v>300</v>
          </cell>
        </row>
        <row r="15">
          <cell r="E15" t="str">
            <v>COMP. INFOR</v>
          </cell>
          <cell r="F15">
            <v>100</v>
          </cell>
          <cell r="G15">
            <v>200</v>
          </cell>
          <cell r="H15">
            <v>500</v>
          </cell>
        </row>
        <row r="16">
          <cell r="E16" t="str">
            <v>COMP. INFOR</v>
          </cell>
          <cell r="F16">
            <v>800</v>
          </cell>
          <cell r="G16">
            <v>200</v>
          </cell>
          <cell r="H16">
            <v>100</v>
          </cell>
        </row>
        <row r="17">
          <cell r="E17" t="str">
            <v>ENFERMERIA</v>
          </cell>
          <cell r="F17">
            <v>400</v>
          </cell>
          <cell r="G17">
            <v>100</v>
          </cell>
          <cell r="H17">
            <v>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alos"/>
      <sheetName val="Socios"/>
      <sheetName val="Funcion SI,O"/>
      <sheetName val="Planilla"/>
      <sheetName val="Vehícul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7">
          <cell r="A27" t="str">
            <v>Código</v>
          </cell>
          <cell r="B27" t="str">
            <v>MARCA</v>
          </cell>
          <cell r="C27" t="str">
            <v>TIPO DE VEHULO</v>
          </cell>
          <cell r="D27" t="str">
            <v>PRECIO</v>
          </cell>
        </row>
        <row r="28">
          <cell r="A28" t="str">
            <v>C-001</v>
          </cell>
          <cell r="B28" t="str">
            <v>FORD</v>
          </cell>
          <cell r="C28" t="str">
            <v>AUTOMOVIL</v>
          </cell>
          <cell r="D28">
            <v>18000</v>
          </cell>
        </row>
        <row r="29">
          <cell r="A29" t="str">
            <v>C-002</v>
          </cell>
          <cell r="B29" t="str">
            <v>TOYOTA</v>
          </cell>
          <cell r="C29" t="str">
            <v>CAMIONETA</v>
          </cell>
          <cell r="D29">
            <v>16000</v>
          </cell>
        </row>
        <row r="30">
          <cell r="A30" t="str">
            <v>C-003</v>
          </cell>
          <cell r="B30" t="str">
            <v>NISSAN</v>
          </cell>
          <cell r="C30" t="str">
            <v>STATION WAGON</v>
          </cell>
          <cell r="D30">
            <v>14000</v>
          </cell>
        </row>
        <row r="31">
          <cell r="A31" t="str">
            <v>C-004</v>
          </cell>
          <cell r="B31" t="str">
            <v>CHEVROLET</v>
          </cell>
          <cell r="C31" t="str">
            <v>STATION WAGON</v>
          </cell>
          <cell r="D31">
            <v>10000</v>
          </cell>
        </row>
        <row r="32">
          <cell r="A32" t="str">
            <v>C-005</v>
          </cell>
          <cell r="B32" t="str">
            <v>HYUNDAY</v>
          </cell>
          <cell r="C32" t="str">
            <v>AUTOMOVIL</v>
          </cell>
          <cell r="D32">
            <v>8000</v>
          </cell>
        </row>
        <row r="33">
          <cell r="A33" t="str">
            <v>C-006</v>
          </cell>
          <cell r="B33" t="str">
            <v>OPEL</v>
          </cell>
          <cell r="C33" t="str">
            <v>STATION WAGON</v>
          </cell>
          <cell r="D33">
            <v>9000</v>
          </cell>
        </row>
        <row r="34">
          <cell r="A34" t="str">
            <v>C-007</v>
          </cell>
          <cell r="B34" t="str">
            <v>MITSUBISHI</v>
          </cell>
          <cell r="C34" t="str">
            <v>AUTOMOVIL</v>
          </cell>
          <cell r="D34">
            <v>15000</v>
          </cell>
        </row>
        <row r="35">
          <cell r="A35" t="str">
            <v>C-008</v>
          </cell>
          <cell r="B35" t="str">
            <v>DAEWOOD</v>
          </cell>
          <cell r="C35" t="str">
            <v>CAMIONETA</v>
          </cell>
          <cell r="D35">
            <v>7000</v>
          </cell>
        </row>
        <row r="36">
          <cell r="A36" t="str">
            <v>C-009</v>
          </cell>
          <cell r="B36" t="str">
            <v>VW</v>
          </cell>
          <cell r="C36" t="str">
            <v>AUTOMOVIL</v>
          </cell>
          <cell r="D36">
            <v>20000</v>
          </cell>
        </row>
        <row r="37">
          <cell r="A37" t="str">
            <v>C-010</v>
          </cell>
          <cell r="B37" t="str">
            <v>BMV</v>
          </cell>
          <cell r="C37" t="str">
            <v>AUTOMOVIL</v>
          </cell>
          <cell r="D37">
            <v>25000</v>
          </cell>
        </row>
        <row r="38">
          <cell r="A38" t="str">
            <v>C-011</v>
          </cell>
          <cell r="B38" t="str">
            <v>VOLVO</v>
          </cell>
          <cell r="C38" t="str">
            <v>AUTOMOVIL</v>
          </cell>
          <cell r="D38">
            <v>50000</v>
          </cell>
        </row>
        <row r="39">
          <cell r="A39" t="str">
            <v>C-012</v>
          </cell>
          <cell r="B39" t="str">
            <v>INTERNACIONAL</v>
          </cell>
          <cell r="C39" t="str">
            <v>CAMIONETA</v>
          </cell>
          <cell r="D39">
            <v>45000</v>
          </cell>
        </row>
        <row r="40">
          <cell r="A40" t="str">
            <v>C-013</v>
          </cell>
          <cell r="B40" t="str">
            <v>SUSUKI</v>
          </cell>
          <cell r="C40" t="str">
            <v>CAMIONETA</v>
          </cell>
          <cell r="D40">
            <v>19000</v>
          </cell>
        </row>
        <row r="41">
          <cell r="A41" t="str">
            <v>C-014</v>
          </cell>
          <cell r="B41" t="str">
            <v>KINSUAN</v>
          </cell>
          <cell r="C41" t="str">
            <v>AUTOMOVIL</v>
          </cell>
          <cell r="D41">
            <v>6000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15-controles-de-formulario-en-excel/" TargetMode="External"/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J51"/>
  <sheetViews>
    <sheetView topLeftCell="B1" zoomScaleNormal="100" workbookViewId="0">
      <selection activeCell="K48" sqref="K48"/>
    </sheetView>
  </sheetViews>
  <sheetFormatPr baseColWidth="10" defaultRowHeight="15" x14ac:dyDescent="0.25"/>
  <cols>
    <col min="1" max="1" width="14.140625" customWidth="1"/>
    <col min="3" max="3" width="3.42578125" customWidth="1"/>
    <col min="4" max="4" width="10.5703125" customWidth="1"/>
    <col min="5" max="5" width="4" customWidth="1"/>
    <col min="6" max="6" width="24.7109375" customWidth="1"/>
    <col min="7" max="7" width="14.7109375" customWidth="1"/>
    <col min="8" max="8" width="29.42578125" customWidth="1"/>
  </cols>
  <sheetData>
    <row r="1" spans="1:8" ht="15.75" x14ac:dyDescent="0.25">
      <c r="A1" s="4" t="s">
        <v>0</v>
      </c>
      <c r="B1" s="5" t="s">
        <v>1</v>
      </c>
      <c r="D1" s="2" t="s">
        <v>2</v>
      </c>
      <c r="F1" s="2" t="s">
        <v>3</v>
      </c>
      <c r="G1" s="2" t="s">
        <v>4</v>
      </c>
    </row>
    <row r="2" spans="1:8" x14ac:dyDescent="0.25">
      <c r="A2" s="6" t="s">
        <v>5</v>
      </c>
      <c r="B2" s="7">
        <v>50</v>
      </c>
      <c r="D2" s="1" t="s">
        <v>6</v>
      </c>
      <c r="F2" s="1" t="s">
        <v>7</v>
      </c>
      <c r="G2" s="3">
        <v>0.15</v>
      </c>
    </row>
    <row r="3" spans="1:8" x14ac:dyDescent="0.25">
      <c r="A3" s="6" t="s">
        <v>8</v>
      </c>
      <c r="B3" s="7">
        <v>30</v>
      </c>
      <c r="D3" s="1" t="s">
        <v>9</v>
      </c>
      <c r="F3" s="1" t="s">
        <v>10</v>
      </c>
      <c r="G3" s="3">
        <v>0.1</v>
      </c>
    </row>
    <row r="4" spans="1:8" x14ac:dyDescent="0.25">
      <c r="A4" s="6" t="s">
        <v>11</v>
      </c>
      <c r="B4" s="7">
        <v>2500</v>
      </c>
      <c r="D4" s="1" t="s">
        <v>12</v>
      </c>
      <c r="F4" s="1" t="s">
        <v>13</v>
      </c>
      <c r="G4" s="3">
        <v>0.05</v>
      </c>
    </row>
    <row r="5" spans="1:8" x14ac:dyDescent="0.25">
      <c r="A5" s="6" t="s">
        <v>14</v>
      </c>
      <c r="B5" s="7">
        <v>3500</v>
      </c>
    </row>
    <row r="6" spans="1:8" ht="26.25" x14ac:dyDescent="0.4">
      <c r="A6" s="6" t="s">
        <v>15</v>
      </c>
      <c r="B6" s="7">
        <v>800</v>
      </c>
      <c r="D6" s="13"/>
    </row>
    <row r="7" spans="1:8" ht="26.25" customHeight="1" x14ac:dyDescent="0.25">
      <c r="A7" s="6" t="s">
        <v>16</v>
      </c>
      <c r="B7" s="7">
        <v>1300</v>
      </c>
      <c r="F7" s="12" t="s">
        <v>24</v>
      </c>
      <c r="H7" s="28" t="s">
        <v>26</v>
      </c>
    </row>
    <row r="8" spans="1:8" x14ac:dyDescent="0.25">
      <c r="A8" s="6" t="s">
        <v>17</v>
      </c>
      <c r="B8" s="7">
        <v>500</v>
      </c>
      <c r="H8" s="28"/>
    </row>
    <row r="9" spans="1:8" ht="12" customHeight="1" x14ac:dyDescent="0.25">
      <c r="A9" s="6" t="s">
        <v>18</v>
      </c>
      <c r="B9" s="7">
        <v>980</v>
      </c>
      <c r="F9" s="11" t="s">
        <v>25</v>
      </c>
      <c r="H9" s="28"/>
    </row>
    <row r="10" spans="1:8" x14ac:dyDescent="0.25">
      <c r="A10" s="6" t="s">
        <v>19</v>
      </c>
      <c r="B10" s="7">
        <v>250</v>
      </c>
    </row>
    <row r="11" spans="1:8" x14ac:dyDescent="0.25">
      <c r="A11" s="6" t="s">
        <v>20</v>
      </c>
      <c r="B11" s="7">
        <v>12000</v>
      </c>
    </row>
    <row r="12" spans="1:8" x14ac:dyDescent="0.25">
      <c r="A12" s="6" t="s">
        <v>21</v>
      </c>
      <c r="B12" s="7">
        <v>100</v>
      </c>
    </row>
    <row r="13" spans="1:8" x14ac:dyDescent="0.25">
      <c r="A13" s="6" t="s">
        <v>22</v>
      </c>
      <c r="B13" s="7">
        <v>1400</v>
      </c>
    </row>
    <row r="14" spans="1:8" ht="15.75" thickBot="1" x14ac:dyDescent="0.3">
      <c r="A14" s="8" t="s">
        <v>23</v>
      </c>
      <c r="B14" s="9">
        <v>1400</v>
      </c>
    </row>
    <row r="37" spans="7:10" ht="15.75" thickBot="1" x14ac:dyDescent="0.3"/>
    <row r="38" spans="7:10" ht="15.75" x14ac:dyDescent="0.25">
      <c r="G38" s="4" t="s">
        <v>0</v>
      </c>
      <c r="H38" s="5" t="s">
        <v>1</v>
      </c>
    </row>
    <row r="39" spans="7:10" x14ac:dyDescent="0.25">
      <c r="G39" s="6" t="s">
        <v>5</v>
      </c>
      <c r="H39" s="7">
        <v>50</v>
      </c>
    </row>
    <row r="40" spans="7:10" x14ac:dyDescent="0.25">
      <c r="G40" s="6" t="s">
        <v>8</v>
      </c>
      <c r="H40" s="7">
        <v>30</v>
      </c>
    </row>
    <row r="41" spans="7:10" x14ac:dyDescent="0.25">
      <c r="G41" s="6" t="s">
        <v>11</v>
      </c>
      <c r="H41" s="7">
        <v>2500</v>
      </c>
      <c r="I41" s="30" t="s">
        <v>52</v>
      </c>
      <c r="J41">
        <v>3</v>
      </c>
    </row>
    <row r="42" spans="7:10" x14ac:dyDescent="0.25">
      <c r="G42" s="6" t="s">
        <v>14</v>
      </c>
      <c r="H42" s="7">
        <v>3500</v>
      </c>
    </row>
    <row r="43" spans="7:10" x14ac:dyDescent="0.25">
      <c r="G43" s="6" t="s">
        <v>15</v>
      </c>
      <c r="H43" s="7">
        <v>800</v>
      </c>
    </row>
    <row r="44" spans="7:10" x14ac:dyDescent="0.25">
      <c r="G44" s="6" t="s">
        <v>16</v>
      </c>
      <c r="H44" s="7">
        <v>1300</v>
      </c>
    </row>
    <row r="45" spans="7:10" x14ac:dyDescent="0.25">
      <c r="G45" s="6" t="s">
        <v>17</v>
      </c>
      <c r="H45" s="7">
        <v>500</v>
      </c>
    </row>
    <row r="46" spans="7:10" x14ac:dyDescent="0.25">
      <c r="G46" s="6" t="s">
        <v>18</v>
      </c>
      <c r="H46" s="7">
        <v>980</v>
      </c>
    </row>
    <row r="47" spans="7:10" x14ac:dyDescent="0.25">
      <c r="G47" s="6" t="s">
        <v>19</v>
      </c>
      <c r="H47" s="7">
        <v>250</v>
      </c>
    </row>
    <row r="48" spans="7:10" x14ac:dyDescent="0.25">
      <c r="G48" s="6" t="s">
        <v>20</v>
      </c>
      <c r="H48" s="7">
        <v>12000</v>
      </c>
    </row>
    <row r="49" spans="7:8" x14ac:dyDescent="0.25">
      <c r="G49" s="6" t="s">
        <v>21</v>
      </c>
      <c r="H49" s="7">
        <v>100</v>
      </c>
    </row>
    <row r="50" spans="7:8" x14ac:dyDescent="0.25">
      <c r="G50" s="6" t="s">
        <v>22</v>
      </c>
      <c r="H50" s="7">
        <v>1400</v>
      </c>
    </row>
    <row r="51" spans="7:8" ht="15.75" thickBot="1" x14ac:dyDescent="0.3">
      <c r="G51" s="8" t="s">
        <v>23</v>
      </c>
      <c r="H51" s="9">
        <v>1400</v>
      </c>
    </row>
  </sheetData>
  <mergeCells count="1">
    <mergeCell ref="H7:H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9</xdr:col>
                    <xdr:colOff>0</xdr:colOff>
                    <xdr:row>36</xdr:row>
                    <xdr:rowOff>190500</xdr:rowOff>
                  </from>
                  <to>
                    <xdr:col>10</xdr:col>
                    <xdr:colOff>409575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6400-EE3F-40A9-B830-956406B759A8}">
  <dimension ref="A2:I22"/>
  <sheetViews>
    <sheetView showGridLines="0" tabSelected="1" topLeftCell="A7" zoomScale="85" zoomScaleNormal="85" workbookViewId="0">
      <selection activeCell="F19" sqref="F19"/>
    </sheetView>
  </sheetViews>
  <sheetFormatPr baseColWidth="10" defaultRowHeight="15" x14ac:dyDescent="0.25"/>
  <cols>
    <col min="1" max="1" width="11.42578125" style="10"/>
    <col min="2" max="2" width="11.85546875" style="10" customWidth="1"/>
    <col min="3" max="7" width="11.42578125" style="10"/>
    <col min="8" max="8" width="13.140625" style="10" customWidth="1"/>
    <col min="9" max="16384" width="11.42578125" style="10"/>
  </cols>
  <sheetData>
    <row r="2" spans="1:9" ht="17.25" customHeight="1" x14ac:dyDescent="0.25">
      <c r="A2" s="14"/>
    </row>
    <row r="3" spans="1:9" x14ac:dyDescent="0.25">
      <c r="B3" s="23"/>
      <c r="C3" s="23"/>
      <c r="D3" s="23"/>
      <c r="E3" s="23"/>
      <c r="F3" s="23"/>
      <c r="G3" s="23"/>
    </row>
    <row r="4" spans="1:9" x14ac:dyDescent="0.25">
      <c r="B4" s="23" t="s">
        <v>38</v>
      </c>
      <c r="C4" s="23">
        <v>7</v>
      </c>
      <c r="D4" s="23"/>
      <c r="E4" s="23" t="s">
        <v>41</v>
      </c>
      <c r="F4" s="24">
        <v>1</v>
      </c>
      <c r="G4" s="23"/>
    </row>
    <row r="5" spans="1:9" x14ac:dyDescent="0.25">
      <c r="B5" s="23"/>
      <c r="C5" s="23"/>
      <c r="D5" s="23"/>
      <c r="E5" s="23"/>
      <c r="F5" s="23"/>
      <c r="G5" s="23"/>
    </row>
    <row r="6" spans="1:9" x14ac:dyDescent="0.25">
      <c r="B6" s="23"/>
      <c r="C6" s="23"/>
      <c r="D6" s="23"/>
      <c r="E6" s="23"/>
      <c r="F6" s="23"/>
      <c r="G6" s="23"/>
    </row>
    <row r="7" spans="1:9" x14ac:dyDescent="0.25">
      <c r="B7" s="23" t="s">
        <v>39</v>
      </c>
      <c r="C7" s="25">
        <f>INDEX('BASE DE DATOS'!DATOS,Ejercicio!C4,2)</f>
        <v>500</v>
      </c>
      <c r="D7" s="23"/>
      <c r="E7" s="23" t="s">
        <v>40</v>
      </c>
      <c r="F7" s="23">
        <v>2</v>
      </c>
      <c r="G7" s="23"/>
      <c r="H7" s="10" t="s">
        <v>48</v>
      </c>
      <c r="I7" s="27" t="b">
        <v>0</v>
      </c>
    </row>
    <row r="8" spans="1:9" x14ac:dyDescent="0.25">
      <c r="B8" s="23"/>
      <c r="C8" s="23"/>
      <c r="D8" s="23"/>
      <c r="E8" s="23"/>
      <c r="F8" s="23"/>
      <c r="G8" s="23"/>
      <c r="H8" s="10" t="s">
        <v>49</v>
      </c>
      <c r="I8" s="27" t="b">
        <v>0</v>
      </c>
    </row>
    <row r="9" spans="1:9" x14ac:dyDescent="0.25">
      <c r="B9" s="23"/>
      <c r="C9" s="23"/>
      <c r="D9" s="23"/>
      <c r="E9" s="23"/>
      <c r="F9" s="23"/>
      <c r="G9" s="23"/>
      <c r="H9" s="10" t="s">
        <v>50</v>
      </c>
      <c r="I9" s="27" t="b">
        <v>0</v>
      </c>
    </row>
    <row r="10" spans="1:9" x14ac:dyDescent="0.25">
      <c r="B10" s="23"/>
      <c r="C10" s="23"/>
      <c r="D10" s="23"/>
      <c r="E10" s="23"/>
      <c r="F10" s="23"/>
      <c r="G10" s="23"/>
      <c r="H10" s="10" t="s">
        <v>51</v>
      </c>
      <c r="I10" s="27" t="b">
        <v>0</v>
      </c>
    </row>
    <row r="11" spans="1:9" x14ac:dyDescent="0.25">
      <c r="B11" s="23"/>
      <c r="C11" s="23"/>
      <c r="D11" s="23"/>
      <c r="E11" s="23"/>
      <c r="F11" s="23"/>
      <c r="G11" s="23"/>
    </row>
    <row r="12" spans="1:9" x14ac:dyDescent="0.25">
      <c r="B12" s="23"/>
      <c r="C12" s="23"/>
      <c r="D12" s="23"/>
      <c r="E12" s="23"/>
      <c r="F12" s="23"/>
      <c r="G12" s="23"/>
    </row>
    <row r="13" spans="1:9" x14ac:dyDescent="0.25">
      <c r="B13" s="23"/>
      <c r="C13" s="23"/>
      <c r="D13" s="23"/>
      <c r="E13" s="23"/>
      <c r="F13" s="23"/>
      <c r="G13" s="23"/>
    </row>
    <row r="14" spans="1:9" x14ac:dyDescent="0.25">
      <c r="B14" s="23"/>
      <c r="C14" s="23"/>
      <c r="D14" s="23"/>
      <c r="E14" s="23"/>
      <c r="F14" s="23"/>
      <c r="G14" s="23"/>
    </row>
    <row r="15" spans="1:9" x14ac:dyDescent="0.25">
      <c r="B15" s="23"/>
      <c r="C15" s="23"/>
      <c r="D15" s="23"/>
      <c r="E15" s="23"/>
      <c r="F15" s="23"/>
      <c r="G15" s="23"/>
      <c r="H15" s="10" t="s">
        <v>47</v>
      </c>
      <c r="I15" s="10">
        <v>3</v>
      </c>
    </row>
    <row r="16" spans="1:9" x14ac:dyDescent="0.25">
      <c r="B16" s="23"/>
      <c r="C16" s="23"/>
      <c r="D16" s="23"/>
      <c r="E16" s="23"/>
      <c r="F16" s="23"/>
      <c r="G16" s="23"/>
    </row>
    <row r="17" spans="2:7" x14ac:dyDescent="0.25">
      <c r="B17" s="23"/>
      <c r="C17" s="23"/>
      <c r="D17" s="23"/>
      <c r="E17" s="23"/>
      <c r="F17" s="23"/>
      <c r="G17" s="23"/>
    </row>
    <row r="18" spans="2:7" x14ac:dyDescent="0.25">
      <c r="B18" s="23"/>
      <c r="C18" s="23"/>
      <c r="D18" s="23"/>
      <c r="E18" s="23"/>
      <c r="F18" s="23"/>
      <c r="G18" s="23"/>
    </row>
    <row r="19" spans="2:7" x14ac:dyDescent="0.25">
      <c r="B19" s="23" t="s">
        <v>42</v>
      </c>
      <c r="C19" s="26">
        <f>C7*F4</f>
        <v>500</v>
      </c>
      <c r="D19" s="23"/>
      <c r="E19" s="23" t="s">
        <v>46</v>
      </c>
      <c r="F19" s="31">
        <f>COUNTIF(I7:I10,"VERDADERO")*3</f>
        <v>0</v>
      </c>
      <c r="G19" s="23"/>
    </row>
    <row r="20" spans="2:7" x14ac:dyDescent="0.25">
      <c r="B20" s="23" t="s">
        <v>43</v>
      </c>
      <c r="C20" s="26">
        <f>IF(OR(F7=1,F7=2),0.18*C19,0)</f>
        <v>90</v>
      </c>
      <c r="D20" s="23"/>
      <c r="E20" s="23"/>
      <c r="F20" s="23"/>
      <c r="G20" s="23"/>
    </row>
    <row r="21" spans="2:7" x14ac:dyDescent="0.25">
      <c r="B21" s="23" t="s">
        <v>45</v>
      </c>
      <c r="C21" s="26">
        <f>_xlfn.IFS(I15=1,0.1*C19,I15=2,0.15*C19,I15=3,0.2*C19)</f>
        <v>100</v>
      </c>
      <c r="D21" s="23"/>
      <c r="E21" s="23"/>
      <c r="F21" s="23"/>
      <c r="G21" s="23"/>
    </row>
    <row r="22" spans="2:7" x14ac:dyDescent="0.25">
      <c r="B22" s="23" t="s">
        <v>44</v>
      </c>
      <c r="C22" s="26">
        <f>C19+C20-C21+F19</f>
        <v>490</v>
      </c>
      <c r="D22" s="23"/>
      <c r="E22" s="23"/>
      <c r="F22" s="23"/>
      <c r="G22" s="23"/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Drop Down 7">
              <controlPr defaultSize="0" autoLine="0" autoPict="0">
                <anchor moveWithCells="1">
                  <from>
                    <xdr:col>1</xdr:col>
                    <xdr:colOff>723900</xdr:colOff>
                    <xdr:row>2</xdr:row>
                    <xdr:rowOff>161925</xdr:rowOff>
                  </from>
                  <to>
                    <xdr:col>3</xdr:col>
                    <xdr:colOff>323850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Spinner 10">
              <controlPr defaultSize="0" autoPict="0">
                <anchor moveWithCells="1" sizeWithCells="1">
                  <from>
                    <xdr:col>6</xdr:col>
                    <xdr:colOff>66675</xdr:colOff>
                    <xdr:row>2</xdr:row>
                    <xdr:rowOff>152400</xdr:rowOff>
                  </from>
                  <to>
                    <xdr:col>6</xdr:col>
                    <xdr:colOff>266700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Drop Down 11">
              <controlPr defaultSize="0" autoLine="0" autoPict="0">
                <anchor moveWithCells="1">
                  <from>
                    <xdr:col>4</xdr:col>
                    <xdr:colOff>742950</xdr:colOff>
                    <xdr:row>5</xdr:row>
                    <xdr:rowOff>180975</xdr:rowOff>
                  </from>
                  <to>
                    <xdr:col>6</xdr:col>
                    <xdr:colOff>228600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Group Box 12">
              <controlPr defaultSize="0" autoFill="0" autoPict="0">
                <anchor moveWithCells="1">
                  <from>
                    <xdr:col>1</xdr:col>
                    <xdr:colOff>28575</xdr:colOff>
                    <xdr:row>8</xdr:row>
                    <xdr:rowOff>104775</xdr:rowOff>
                  </from>
                  <to>
                    <xdr:col>6</xdr:col>
                    <xdr:colOff>704850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19050</xdr:rowOff>
                  </from>
                  <to>
                    <xdr:col>2</xdr:col>
                    <xdr:colOff>323850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466725</xdr:colOff>
                    <xdr:row>10</xdr:row>
                    <xdr:rowOff>19050</xdr:rowOff>
                  </from>
                  <to>
                    <xdr:col>3</xdr:col>
                    <xdr:colOff>609600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4</xdr:col>
                    <xdr:colOff>66675</xdr:colOff>
                    <xdr:row>10</xdr:row>
                    <xdr:rowOff>19050</xdr:rowOff>
                  </from>
                  <to>
                    <xdr:col>5</xdr:col>
                    <xdr:colOff>219075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5</xdr:col>
                    <xdr:colOff>371475</xdr:colOff>
                    <xdr:row>10</xdr:row>
                    <xdr:rowOff>19050</xdr:rowOff>
                  </from>
                  <to>
                    <xdr:col>6</xdr:col>
                    <xdr:colOff>514350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Group Box 17">
              <controlPr defaultSize="0" autoFill="0" autoPict="0">
                <anchor moveWithCells="1">
                  <from>
                    <xdr:col>1</xdr:col>
                    <xdr:colOff>47625</xdr:colOff>
                    <xdr:row>13</xdr:row>
                    <xdr:rowOff>19050</xdr:rowOff>
                  </from>
                  <to>
                    <xdr:col>6</xdr:col>
                    <xdr:colOff>704850</xdr:colOff>
                    <xdr:row>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Option Button 18">
              <controlPr defaultSize="0" autoFill="0" autoLine="0" autoPict="0">
                <anchor moveWithCells="1">
                  <from>
                    <xdr:col>1</xdr:col>
                    <xdr:colOff>657225</xdr:colOff>
                    <xdr:row>14</xdr:row>
                    <xdr:rowOff>76200</xdr:rowOff>
                  </from>
                  <to>
                    <xdr:col>2</xdr:col>
                    <xdr:colOff>581025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Option Button 19">
              <controlPr defaultSize="0" autoFill="0" autoLine="0" autoPict="0">
                <anchor moveWithCells="1">
                  <from>
                    <xdr:col>3</xdr:col>
                    <xdr:colOff>400050</xdr:colOff>
                    <xdr:row>14</xdr:row>
                    <xdr:rowOff>85725</xdr:rowOff>
                  </from>
                  <to>
                    <xdr:col>4</xdr:col>
                    <xdr:colOff>352425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Option Button 23">
              <controlPr defaultSize="0" autoFill="0" autoLine="0" autoPict="0">
                <anchor moveWithCells="1">
                  <from>
                    <xdr:col>5</xdr:col>
                    <xdr:colOff>142875</xdr:colOff>
                    <xdr:row>14</xdr:row>
                    <xdr:rowOff>66675</xdr:rowOff>
                  </from>
                  <to>
                    <xdr:col>6</xdr:col>
                    <xdr:colOff>304800</xdr:colOff>
                    <xdr:row>15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48CC-23F5-4D4A-90F3-1FD734B81BB9}">
  <sheetPr>
    <tabColor theme="3" tint="-0.499984740745262"/>
  </sheetPr>
  <dimension ref="A1:G13"/>
  <sheetViews>
    <sheetView showGridLines="0" zoomScale="70" zoomScaleNormal="70" workbookViewId="0">
      <selection activeCell="C34" sqref="C34"/>
    </sheetView>
  </sheetViews>
  <sheetFormatPr baseColWidth="10" defaultRowHeight="15" x14ac:dyDescent="0.25"/>
  <cols>
    <col min="1" max="1" width="9" customWidth="1"/>
    <col min="2" max="2" width="56.5703125" customWidth="1"/>
    <col min="3" max="3" width="42.85546875" customWidth="1"/>
  </cols>
  <sheetData>
    <row r="1" spans="1:7" s="17" customFormat="1" ht="35.25" x14ac:dyDescent="0.25">
      <c r="A1" s="15"/>
      <c r="B1" s="16" t="s">
        <v>35</v>
      </c>
      <c r="C1" s="15"/>
      <c r="D1" s="15"/>
      <c r="E1" s="15"/>
      <c r="F1" s="15"/>
      <c r="G1" s="15"/>
    </row>
    <row r="2" spans="1:7" s="20" customFormat="1" ht="27.75" x14ac:dyDescent="0.25">
      <c r="A2" s="18" t="s">
        <v>27</v>
      </c>
      <c r="B2" s="19"/>
      <c r="C2" s="19"/>
      <c r="D2" s="19"/>
      <c r="E2" s="19"/>
      <c r="F2" s="19"/>
      <c r="G2" s="19"/>
    </row>
    <row r="6" spans="1:7" ht="20.25" x14ac:dyDescent="0.3">
      <c r="B6" s="21" t="s">
        <v>36</v>
      </c>
      <c r="C6" s="22" t="s">
        <v>37</v>
      </c>
      <c r="D6" s="21"/>
      <c r="E6" s="21"/>
      <c r="F6" s="21"/>
    </row>
    <row r="7" spans="1:7" ht="20.25" x14ac:dyDescent="0.3">
      <c r="B7" s="21" t="s">
        <v>28</v>
      </c>
      <c r="C7" s="22" t="s">
        <v>29</v>
      </c>
      <c r="D7" s="21"/>
      <c r="E7" s="21"/>
      <c r="F7" s="21"/>
    </row>
    <row r="8" spans="1:7" ht="20.25" x14ac:dyDescent="0.3">
      <c r="B8" s="21" t="s">
        <v>30</v>
      </c>
      <c r="C8" s="22" t="s">
        <v>31</v>
      </c>
      <c r="D8" s="21"/>
      <c r="E8" s="21"/>
      <c r="F8" s="21"/>
    </row>
    <row r="9" spans="1:7" ht="20.25" x14ac:dyDescent="0.3">
      <c r="B9" s="21" t="s">
        <v>32</v>
      </c>
      <c r="C9" s="22" t="s">
        <v>33</v>
      </c>
      <c r="D9" s="21"/>
      <c r="E9" s="21"/>
      <c r="F9" s="21"/>
    </row>
    <row r="10" spans="1:7" ht="20.25" x14ac:dyDescent="0.3">
      <c r="B10" s="21"/>
      <c r="C10" s="21"/>
      <c r="D10" s="21"/>
      <c r="E10" s="21"/>
      <c r="F10" s="21"/>
    </row>
    <row r="11" spans="1:7" ht="20.25" x14ac:dyDescent="0.3">
      <c r="B11" s="21"/>
      <c r="C11" s="21"/>
      <c r="D11" s="21"/>
      <c r="E11" s="21"/>
      <c r="F11" s="21"/>
    </row>
    <row r="12" spans="1:7" ht="27" customHeight="1" x14ac:dyDescent="0.25">
      <c r="B12" s="29" t="s">
        <v>34</v>
      </c>
      <c r="C12" s="29"/>
      <c r="D12" s="29"/>
      <c r="E12" s="29"/>
      <c r="F12" s="29"/>
    </row>
    <row r="13" spans="1:7" ht="27" customHeight="1" x14ac:dyDescent="0.25">
      <c r="B13" s="29"/>
      <c r="C13" s="29"/>
      <c r="D13" s="29"/>
      <c r="E13" s="29"/>
      <c r="F13" s="29"/>
    </row>
  </sheetData>
  <sheetProtection algorithmName="SHA-512" hashValue="KKvr5yaJ/NZXJuHnFJ7oRTWdQpdLb1/XA3LGV6WG/VWzZNEX036v2yoccttyKt0GDHIxiEbgFIo+2WczkJCwPw==" saltValue="0Wt0jsMc2OrjBnjVExo59A==" spinCount="100000" sheet="1" objects="1" scenarios="1"/>
  <mergeCells count="1">
    <mergeCell ref="B12:F13"/>
  </mergeCells>
  <hyperlinks>
    <hyperlink ref="C7" r:id="rId1" xr:uid="{2CBC6179-FF41-412B-B539-F825A4756FAB}"/>
    <hyperlink ref="C9" r:id="rId2" xr:uid="{8FEC3E25-7DDA-4760-9C65-6229995EF322}"/>
    <hyperlink ref="C6" r:id="rId3" xr:uid="{AFA02626-2BD6-49A7-927F-DB022C49942E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BASE DE DATOS</vt:lpstr>
      <vt:lpstr>Ejercicio</vt:lpstr>
      <vt:lpstr>El Tío Tech</vt:lpstr>
      <vt:lpstr>'BASE DE DATOS'!DATOS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LABORATORIO-01</dc:creator>
  <cp:lastModifiedBy>ASUS</cp:lastModifiedBy>
  <dcterms:created xsi:type="dcterms:W3CDTF">2017-05-26T14:00:16Z</dcterms:created>
  <dcterms:modified xsi:type="dcterms:W3CDTF">2025-02-24T23:54:10Z</dcterms:modified>
</cp:coreProperties>
</file>