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Sebastien Cadorette\Documents\git depot\inf1600\tp5\"/>
    </mc:Choice>
  </mc:AlternateContent>
  <bookViews>
    <workbookView xWindow="0" yWindow="435" windowWidth="25605" windowHeight="13980" tabRatio="500"/>
  </bookViews>
  <sheets>
    <sheet name="Feuil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7" i="1" l="1"/>
  <c r="AP15" i="1"/>
  <c r="AP13" i="1"/>
  <c r="AP16" i="1"/>
  <c r="AP14" i="1"/>
  <c r="AP12" i="1"/>
</calcChain>
</file>

<file path=xl/sharedStrings.xml><?xml version="1.0" encoding="utf-8"?>
<sst xmlns="http://schemas.openxmlformats.org/spreadsheetml/2006/main" count="386" uniqueCount="158">
  <si>
    <t>HIT</t>
  </si>
  <si>
    <t>W-B</t>
  </si>
  <si>
    <t>W</t>
  </si>
  <si>
    <t>R</t>
  </si>
  <si>
    <t>x</t>
  </si>
  <si>
    <t>Accès</t>
  </si>
  <si>
    <t>Direct</t>
  </si>
  <si>
    <t>Ensemble de deux</t>
  </si>
  <si>
    <t>0x2F | 0xF1</t>
  </si>
  <si>
    <t>0x2F x</t>
  </si>
  <si>
    <t>0x1E x</t>
  </si>
  <si>
    <t>0x34 x</t>
  </si>
  <si>
    <t>0xC</t>
  </si>
  <si>
    <t>0x46</t>
  </si>
  <si>
    <t>0x65 x</t>
  </si>
  <si>
    <t>0x1C</t>
  </si>
  <si>
    <t>0xDB</t>
  </si>
  <si>
    <t>0F1</t>
  </si>
  <si>
    <t>0x1C7</t>
  </si>
  <si>
    <t>0xC | 0x1C7</t>
  </si>
  <si>
    <t>0x46 | 0xDB</t>
  </si>
  <si>
    <t>0x1E | 0xDB</t>
  </si>
  <si>
    <t>0x34 | 0xDB</t>
  </si>
  <si>
    <t>0x65 | 0xF1</t>
  </si>
  <si>
    <t>0x1C | 0x1C7</t>
  </si>
  <si>
    <t>0x5E | 0xF1</t>
  </si>
  <si>
    <t>0x19 | 0xC7</t>
  </si>
  <si>
    <t>0x5F | 0xF1</t>
  </si>
  <si>
    <t>0x8C | 0xDB</t>
  </si>
  <si>
    <t>0x3C | 0xDB</t>
  </si>
  <si>
    <t>0x68 | 0xDB</t>
  </si>
  <si>
    <t>0xCA | 0xF1</t>
  </si>
  <si>
    <t>0x39 | 0xC7</t>
  </si>
  <si>
    <t>0x5E x</t>
  </si>
  <si>
    <t>0x19</t>
  </si>
  <si>
    <t>0x8C</t>
  </si>
  <si>
    <t>0x3C x</t>
  </si>
  <si>
    <t>0x68</t>
  </si>
  <si>
    <t>0xCA x</t>
  </si>
  <si>
    <t>WR 0x5EF1D</t>
  </si>
  <si>
    <t>WR 0x19C7C</t>
  </si>
  <si>
    <t>RD 0x5EF1B</t>
  </si>
  <si>
    <t>RD 0x8CDB0</t>
  </si>
  <si>
    <t>WR 0x3CDB3</t>
  </si>
  <si>
    <t>WR 0x5EF15</t>
  </si>
  <si>
    <t>RD 0x68DBF</t>
  </si>
  <si>
    <t>WR 0xCAF1C</t>
  </si>
  <si>
    <t>WR 0x39C7E</t>
  </si>
  <si>
    <t>RD 0xCAF1A</t>
  </si>
  <si>
    <t>Tag</t>
  </si>
  <si>
    <t>Set</t>
  </si>
  <si>
    <t>Hit</t>
  </si>
  <si>
    <t>2 blocs</t>
  </si>
  <si>
    <t>4 blocs</t>
  </si>
  <si>
    <t>0x2F</t>
  </si>
  <si>
    <t>0xF1</t>
  </si>
  <si>
    <t>0x1E</t>
  </si>
  <si>
    <t>0x34</t>
  </si>
  <si>
    <t>0x65</t>
  </si>
  <si>
    <t>0x5E</t>
  </si>
  <si>
    <t>0xC7</t>
  </si>
  <si>
    <t>0x5F</t>
  </si>
  <si>
    <t>0x3C</t>
  </si>
  <si>
    <t>0xCA</t>
  </si>
  <si>
    <t>0x39</t>
  </si>
  <si>
    <t>0x17</t>
  </si>
  <si>
    <t>0x2F1</t>
  </si>
  <si>
    <t>0x06</t>
  </si>
  <si>
    <t>0x23</t>
  </si>
  <si>
    <t>0x1A</t>
  </si>
  <si>
    <t>0x32</t>
  </si>
  <si>
    <t>0x0F</t>
  </si>
  <si>
    <t>0x0E</t>
  </si>
  <si>
    <t>0x0DB</t>
  </si>
  <si>
    <t>0x0C</t>
  </si>
  <si>
    <t>0x0F1</t>
  </si>
  <si>
    <t>0x034</t>
  </si>
  <si>
    <t>Tag0</t>
  </si>
  <si>
    <t>Tag1</t>
  </si>
  <si>
    <t>Tag2</t>
  </si>
  <si>
    <t>Tag3</t>
  </si>
  <si>
    <t>0x32*</t>
  </si>
  <si>
    <t>0x1E*</t>
  </si>
  <si>
    <t>0x2F*</t>
  </si>
  <si>
    <t>0x65*</t>
  </si>
  <si>
    <t>0x19*</t>
  </si>
  <si>
    <t>0x3C*</t>
  </si>
  <si>
    <t>0x5E*</t>
  </si>
  <si>
    <t>0xCA*</t>
  </si>
  <si>
    <t>ns</t>
  </si>
  <si>
    <r>
      <t>Temps d'accès à la mémoire principale (t</t>
    </r>
    <r>
      <rPr>
        <vertAlign val="subscript"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) :</t>
    </r>
  </si>
  <si>
    <r>
      <t>Temps succès d'accès à la cache (t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) :</t>
    </r>
  </si>
  <si>
    <t>Taux de succès (h) :</t>
  </si>
  <si>
    <r>
      <t>Temps d'accès relatif à la cache (t</t>
    </r>
    <r>
      <rPr>
        <vertAlign val="sub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):</t>
    </r>
  </si>
  <si>
    <r>
      <t>Temps d'accès relatif à la cache (t</t>
    </r>
    <r>
      <rPr>
        <vertAlign val="sub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 :</t>
    </r>
  </si>
  <si>
    <t>0x17 | 0x2F1</t>
  </si>
  <si>
    <t>0x17 x</t>
  </si>
  <si>
    <t>0x06 | 0x1C7</t>
  </si>
  <si>
    <t>0x06 x</t>
  </si>
  <si>
    <t>0x23 | 0x0DB</t>
  </si>
  <si>
    <t>0x0F | 0x0DB</t>
  </si>
  <si>
    <t>0x0F x</t>
  </si>
  <si>
    <t>0x1A | 0x0DB</t>
  </si>
  <si>
    <t>0x32 | 0x2F1</t>
  </si>
  <si>
    <t>0x32 x</t>
  </si>
  <si>
    <t>0x0E | 0x1C7</t>
  </si>
  <si>
    <t>Ensemble de quatre</t>
  </si>
  <si>
    <t>0x5EF1D</t>
  </si>
  <si>
    <t>0x19C7C</t>
  </si>
  <si>
    <t>0x5EF1B</t>
  </si>
  <si>
    <t>0x8CDB0</t>
  </si>
  <si>
    <t>0x3CDB3</t>
  </si>
  <si>
    <t>0x5EF15</t>
  </si>
  <si>
    <t>0x68DBF</t>
  </si>
  <si>
    <t>0xCAF1C</t>
  </si>
  <si>
    <t>0x39C7E</t>
  </si>
  <si>
    <t>0xCAF1A</t>
  </si>
  <si>
    <t>Ensemble</t>
  </si>
  <si>
    <t>Octet</t>
  </si>
  <si>
    <t>0101 11</t>
  </si>
  <si>
    <t>0001 10</t>
  </si>
  <si>
    <t>10 1111 0001</t>
  </si>
  <si>
    <t>1101</t>
  </si>
  <si>
    <t>0001 100</t>
  </si>
  <si>
    <t>01 1100 0111</t>
  </si>
  <si>
    <t>1100</t>
  </si>
  <si>
    <t>1011</t>
  </si>
  <si>
    <t>1010</t>
  </si>
  <si>
    <t>1000 11</t>
  </si>
  <si>
    <t>00 1101 1011</t>
  </si>
  <si>
    <t>0000</t>
  </si>
  <si>
    <t>0011 11</t>
  </si>
  <si>
    <t>0011</t>
  </si>
  <si>
    <t>0101</t>
  </si>
  <si>
    <t>0110 10</t>
  </si>
  <si>
    <t>1111</t>
  </si>
  <si>
    <t>1100 10</t>
  </si>
  <si>
    <t>0011 10</t>
  </si>
  <si>
    <t>1110</t>
  </si>
  <si>
    <t>0101 111</t>
  </si>
  <si>
    <t>1000 110</t>
  </si>
  <si>
    <t>0011 110</t>
  </si>
  <si>
    <t>0110 100</t>
  </si>
  <si>
    <t>1100 101</t>
  </si>
  <si>
    <t>0011 100</t>
  </si>
  <si>
    <t>0 1111 0001</t>
  </si>
  <si>
    <t>1 1100 0111</t>
  </si>
  <si>
    <t>0 1101 1011</t>
  </si>
  <si>
    <t>0101 1110</t>
  </si>
  <si>
    <t>0001 1001</t>
  </si>
  <si>
    <t>1000 1100</t>
  </si>
  <si>
    <t>0011 1100</t>
  </si>
  <si>
    <t>0110 1000</t>
  </si>
  <si>
    <t>1100 1010</t>
  </si>
  <si>
    <t>0011 1001</t>
  </si>
  <si>
    <t>1111 0001</t>
  </si>
  <si>
    <t>1100 0111</t>
  </si>
  <si>
    <t>1101 1011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</si>
</sst>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7" xfId="0" applyBorder="1" applyAlignment="1">
      <alignment horizontal="right" vertical="center"/>
    </xf>
    <xf numFmtId="0" fontId="0" fillId="0" borderId="38" xfId="0" applyBorder="1" applyAlignment="1">
      <alignment horizontal="right" vertical="center"/>
    </xf>
    <xf numFmtId="0" fontId="0" fillId="0" borderId="41" xfId="0" applyFill="1" applyBorder="1" applyAlignment="1">
      <alignment horizontal="right" vertical="center"/>
    </xf>
    <xf numFmtId="0" fontId="0" fillId="0" borderId="4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0" fillId="0" borderId="4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0" borderId="40" xfId="0" applyFont="1" applyFill="1" applyBorder="1" applyAlignment="1">
      <alignment horizontal="right" vertical="center"/>
    </xf>
    <xf numFmtId="0" fontId="0" fillId="0" borderId="4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49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5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49" fontId="0" fillId="0" borderId="47" xfId="0" applyNumberFormat="1" applyBorder="1" applyAlignment="1">
      <alignment horizontal="left" vertical="center"/>
    </xf>
    <xf numFmtId="49" fontId="0" fillId="0" borderId="47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42" xfId="0" applyNumberFormat="1" applyBorder="1" applyAlignment="1">
      <alignment horizontal="right" vertical="center"/>
    </xf>
    <xf numFmtId="0" fontId="0" fillId="0" borderId="48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50" xfId="0" applyBorder="1" applyAlignment="1">
      <alignment horizontal="right" vertical="center"/>
    </xf>
    <xf numFmtId="0" fontId="0" fillId="0" borderId="56" xfId="0" applyBorder="1" applyAlignment="1">
      <alignment horizontal="right" vertical="center"/>
    </xf>
    <xf numFmtId="0" fontId="0" fillId="0" borderId="48" xfId="0" applyBorder="1" applyAlignment="1">
      <alignment vertical="center"/>
    </xf>
    <xf numFmtId="0" fontId="0" fillId="0" borderId="47" xfId="0" applyBorder="1" applyAlignment="1">
      <alignment horizontal="right" vertical="center"/>
    </xf>
    <xf numFmtId="0" fontId="0" fillId="0" borderId="55" xfId="0" applyBorder="1" applyAlignment="1">
      <alignment horizontal="right" vertical="center"/>
    </xf>
    <xf numFmtId="0" fontId="0" fillId="0" borderId="53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0" fillId="0" borderId="54" xfId="0" applyBorder="1" applyAlignment="1">
      <alignment horizontal="right" vertical="center"/>
    </xf>
    <xf numFmtId="0" fontId="0" fillId="0" borderId="2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50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0" borderId="24" xfId="0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BB52"/>
  <sheetViews>
    <sheetView tabSelected="1" topLeftCell="Q1" workbookViewId="0">
      <selection activeCell="AO24" sqref="AO24"/>
    </sheetView>
  </sheetViews>
  <sheetFormatPr baseColWidth="10" defaultColWidth="10" defaultRowHeight="15.75" x14ac:dyDescent="0.25"/>
  <cols>
    <col min="2" max="2" width="10.875" customWidth="1"/>
    <col min="3" max="3" width="6.625" customWidth="1"/>
    <col min="4" max="13" width="11.875" customWidth="1"/>
    <col min="16" max="16" width="13.125" customWidth="1"/>
    <col min="17" max="28" width="6.5" customWidth="1"/>
    <col min="30" max="39" width="6.875" customWidth="1"/>
    <col min="41" max="41" width="36" customWidth="1"/>
    <col min="42" max="42" width="7.125" customWidth="1"/>
    <col min="43" max="43" width="3.875" customWidth="1"/>
    <col min="45" max="45" width="8.125" customWidth="1"/>
    <col min="46" max="54" width="11.125" customWidth="1"/>
  </cols>
  <sheetData>
    <row r="5" spans="3:54" ht="16.5" thickBot="1" x14ac:dyDescent="0.3"/>
    <row r="6" spans="3:54" ht="20.25" thickTop="1" thickBot="1" x14ac:dyDescent="0.3">
      <c r="C6" s="96" t="s">
        <v>6</v>
      </c>
      <c r="D6" s="97"/>
      <c r="E6" s="97"/>
      <c r="F6" s="97"/>
      <c r="G6" s="97"/>
      <c r="H6" s="97"/>
      <c r="I6" s="97"/>
      <c r="J6" s="97"/>
      <c r="K6" s="97"/>
      <c r="L6" s="97"/>
      <c r="M6" s="98"/>
      <c r="Q6" s="79" t="s">
        <v>6</v>
      </c>
      <c r="R6" s="80"/>
      <c r="S6" s="80"/>
      <c r="T6" s="86"/>
      <c r="U6" s="81" t="s">
        <v>52</v>
      </c>
      <c r="V6" s="82"/>
      <c r="W6" s="82"/>
      <c r="X6" s="87"/>
      <c r="Y6" s="81" t="s">
        <v>53</v>
      </c>
      <c r="Z6" s="82"/>
      <c r="AA6" s="82"/>
      <c r="AB6" s="82"/>
      <c r="AD6" s="88" t="s">
        <v>6</v>
      </c>
      <c r="AE6" s="89"/>
      <c r="AF6" s="83" t="s">
        <v>52</v>
      </c>
      <c r="AG6" s="84"/>
      <c r="AH6" s="89"/>
      <c r="AI6" s="83" t="s">
        <v>53</v>
      </c>
      <c r="AJ6" s="84"/>
      <c r="AK6" s="84"/>
      <c r="AL6" s="84"/>
      <c r="AM6" s="85"/>
      <c r="AO6" s="50" t="s">
        <v>91</v>
      </c>
      <c r="AP6" s="53">
        <v>8</v>
      </c>
      <c r="AQ6" s="54" t="s">
        <v>89</v>
      </c>
    </row>
    <row r="7" spans="3:54" ht="20.25" thickTop="1" thickBot="1" x14ac:dyDescent="0.3">
      <c r="C7" s="94" t="s">
        <v>5</v>
      </c>
      <c r="D7" s="9" t="s">
        <v>2</v>
      </c>
      <c r="E7" s="1" t="s">
        <v>2</v>
      </c>
      <c r="F7" s="1" t="s">
        <v>3</v>
      </c>
      <c r="G7" s="1" t="s">
        <v>3</v>
      </c>
      <c r="H7" s="1" t="s">
        <v>2</v>
      </c>
      <c r="I7" s="1" t="s">
        <v>2</v>
      </c>
      <c r="J7" s="1" t="s">
        <v>3</v>
      </c>
      <c r="K7" s="1" t="s">
        <v>2</v>
      </c>
      <c r="L7" s="1" t="s">
        <v>3</v>
      </c>
      <c r="M7" s="2" t="s">
        <v>2</v>
      </c>
      <c r="P7" s="44" t="s">
        <v>5</v>
      </c>
      <c r="Q7" s="46" t="s">
        <v>49</v>
      </c>
      <c r="R7" s="41" t="s">
        <v>50</v>
      </c>
      <c r="S7" s="42" t="s">
        <v>51</v>
      </c>
      <c r="T7" s="43" t="s">
        <v>1</v>
      </c>
      <c r="U7" s="46" t="s">
        <v>49</v>
      </c>
      <c r="V7" s="41" t="s">
        <v>50</v>
      </c>
      <c r="W7" s="42" t="s">
        <v>51</v>
      </c>
      <c r="X7" s="43" t="s">
        <v>1</v>
      </c>
      <c r="Y7" s="46" t="s">
        <v>49</v>
      </c>
      <c r="Z7" s="41" t="s">
        <v>50</v>
      </c>
      <c r="AA7" s="42" t="s">
        <v>51</v>
      </c>
      <c r="AB7" s="42" t="s">
        <v>1</v>
      </c>
      <c r="AD7" s="63" t="s">
        <v>50</v>
      </c>
      <c r="AE7" s="64" t="s">
        <v>77</v>
      </c>
      <c r="AF7" s="65" t="s">
        <v>50</v>
      </c>
      <c r="AG7" s="63" t="s">
        <v>77</v>
      </c>
      <c r="AH7" s="64" t="s">
        <v>78</v>
      </c>
      <c r="AI7" s="65" t="s">
        <v>50</v>
      </c>
      <c r="AJ7" s="63" t="s">
        <v>77</v>
      </c>
      <c r="AK7" s="63" t="s">
        <v>78</v>
      </c>
      <c r="AL7" s="63" t="s">
        <v>79</v>
      </c>
      <c r="AM7" s="63" t="s">
        <v>80</v>
      </c>
      <c r="AO7" s="52" t="s">
        <v>90</v>
      </c>
      <c r="AP7" s="53">
        <v>100</v>
      </c>
      <c r="AQ7" s="55" t="s">
        <v>89</v>
      </c>
      <c r="AT7" s="79" t="s">
        <v>6</v>
      </c>
      <c r="AU7" s="80"/>
      <c r="AV7" s="80"/>
      <c r="AW7" s="81" t="s">
        <v>52</v>
      </c>
      <c r="AX7" s="82"/>
      <c r="AY7" s="82"/>
      <c r="AZ7" s="81" t="s">
        <v>53</v>
      </c>
      <c r="BA7" s="82"/>
      <c r="BB7" s="82"/>
    </row>
    <row r="8" spans="3:54" ht="17.25" thickTop="1" thickBot="1" x14ac:dyDescent="0.3">
      <c r="C8" s="95"/>
      <c r="D8" s="16" t="s">
        <v>95</v>
      </c>
      <c r="E8" s="17" t="s">
        <v>97</v>
      </c>
      <c r="F8" s="17" t="s">
        <v>95</v>
      </c>
      <c r="G8" s="17" t="s">
        <v>99</v>
      </c>
      <c r="H8" s="17" t="s">
        <v>100</v>
      </c>
      <c r="I8" s="17" t="s">
        <v>95</v>
      </c>
      <c r="J8" s="17" t="s">
        <v>102</v>
      </c>
      <c r="K8" s="17" t="s">
        <v>103</v>
      </c>
      <c r="L8" s="17" t="s">
        <v>105</v>
      </c>
      <c r="M8" s="18" t="s">
        <v>103</v>
      </c>
      <c r="P8" s="34" t="s">
        <v>39</v>
      </c>
      <c r="Q8" s="47" t="s">
        <v>65</v>
      </c>
      <c r="R8" s="35" t="s">
        <v>66</v>
      </c>
      <c r="S8" s="38"/>
      <c r="T8" s="39"/>
      <c r="U8" s="47" t="s">
        <v>54</v>
      </c>
      <c r="V8" s="35" t="s">
        <v>75</v>
      </c>
      <c r="W8" s="38"/>
      <c r="X8" s="39"/>
      <c r="Y8" s="47" t="s">
        <v>59</v>
      </c>
      <c r="Z8" s="35" t="s">
        <v>55</v>
      </c>
      <c r="AA8" s="38"/>
      <c r="AB8" s="38"/>
      <c r="AD8" s="63" t="s">
        <v>73</v>
      </c>
      <c r="AE8" s="37" t="s">
        <v>69</v>
      </c>
      <c r="AF8" s="65" t="s">
        <v>73</v>
      </c>
      <c r="AG8" s="36" t="s">
        <v>57</v>
      </c>
      <c r="AH8" s="37" t="s">
        <v>82</v>
      </c>
      <c r="AI8" s="65" t="s">
        <v>60</v>
      </c>
      <c r="AJ8" s="36" t="s">
        <v>85</v>
      </c>
      <c r="AK8" s="36" t="s">
        <v>64</v>
      </c>
      <c r="AL8" s="36"/>
      <c r="AM8" s="36"/>
      <c r="AO8" s="49"/>
      <c r="AP8" s="48"/>
      <c r="AQ8" s="48"/>
      <c r="AS8" s="44"/>
      <c r="AT8" s="62" t="s">
        <v>49</v>
      </c>
      <c r="AU8" s="42" t="s">
        <v>117</v>
      </c>
      <c r="AV8" s="42" t="s">
        <v>118</v>
      </c>
      <c r="AW8" s="62" t="s">
        <v>49</v>
      </c>
      <c r="AX8" s="42" t="s">
        <v>117</v>
      </c>
      <c r="AY8" s="42" t="s">
        <v>118</v>
      </c>
      <c r="AZ8" s="62" t="s">
        <v>49</v>
      </c>
      <c r="BA8" s="42" t="s">
        <v>117</v>
      </c>
      <c r="BB8" s="42" t="s">
        <v>118</v>
      </c>
    </row>
    <row r="9" spans="3:54" ht="16.5" thickTop="1" x14ac:dyDescent="0.25">
      <c r="C9" s="12" t="s">
        <v>0</v>
      </c>
      <c r="D9" s="15"/>
      <c r="E9" s="3"/>
      <c r="F9" s="3" t="s">
        <v>4</v>
      </c>
      <c r="G9" s="3"/>
      <c r="H9" s="3"/>
      <c r="I9" s="3" t="s">
        <v>4</v>
      </c>
      <c r="J9" s="3"/>
      <c r="K9" s="3"/>
      <c r="L9" s="3"/>
      <c r="M9" s="4" t="s">
        <v>4</v>
      </c>
      <c r="P9" s="33" t="s">
        <v>40</v>
      </c>
      <c r="Q9" s="45" t="s">
        <v>67</v>
      </c>
      <c r="R9" s="36" t="s">
        <v>18</v>
      </c>
      <c r="S9" s="5"/>
      <c r="T9" s="40"/>
      <c r="U9" s="45" t="s">
        <v>74</v>
      </c>
      <c r="V9" s="36" t="s">
        <v>18</v>
      </c>
      <c r="W9" s="5"/>
      <c r="X9" s="40"/>
      <c r="Y9" s="45" t="s">
        <v>34</v>
      </c>
      <c r="Z9" s="36" t="s">
        <v>60</v>
      </c>
      <c r="AA9" s="5"/>
      <c r="AB9" s="5"/>
      <c r="AD9" s="63" t="s">
        <v>18</v>
      </c>
      <c r="AE9" s="37" t="s">
        <v>72</v>
      </c>
      <c r="AF9" s="65" t="s">
        <v>75</v>
      </c>
      <c r="AG9" s="36" t="s">
        <v>83</v>
      </c>
      <c r="AH9" s="37" t="s">
        <v>84</v>
      </c>
      <c r="AI9" s="65" t="s">
        <v>16</v>
      </c>
      <c r="AJ9" s="36" t="s">
        <v>35</v>
      </c>
      <c r="AK9" s="36" t="s">
        <v>86</v>
      </c>
      <c r="AL9" s="36" t="s">
        <v>37</v>
      </c>
      <c r="AM9" s="36"/>
      <c r="AO9" s="49"/>
      <c r="AP9" s="48"/>
      <c r="AQ9" s="48"/>
      <c r="AS9" s="34" t="s">
        <v>107</v>
      </c>
      <c r="AT9" s="60" t="s">
        <v>119</v>
      </c>
      <c r="AU9" s="57" t="s">
        <v>121</v>
      </c>
      <c r="AV9" s="56" t="s">
        <v>122</v>
      </c>
      <c r="AW9" s="60" t="s">
        <v>139</v>
      </c>
      <c r="AX9" s="57" t="s">
        <v>145</v>
      </c>
      <c r="AY9" s="56" t="s">
        <v>122</v>
      </c>
      <c r="AZ9" s="60" t="s">
        <v>148</v>
      </c>
      <c r="BA9" s="57" t="s">
        <v>155</v>
      </c>
      <c r="BB9" s="56" t="s">
        <v>122</v>
      </c>
    </row>
    <row r="10" spans="3:54" x14ac:dyDescent="0.25">
      <c r="C10" s="13" t="s">
        <v>1</v>
      </c>
      <c r="D10" s="10"/>
      <c r="E10" s="5"/>
      <c r="F10" s="5"/>
      <c r="G10" s="5"/>
      <c r="H10" s="5"/>
      <c r="I10" s="5"/>
      <c r="J10" s="5" t="s">
        <v>4</v>
      </c>
      <c r="K10" s="5" t="s">
        <v>4</v>
      </c>
      <c r="L10" s="5" t="s">
        <v>4</v>
      </c>
      <c r="M10" s="6"/>
      <c r="P10" s="32" t="s">
        <v>41</v>
      </c>
      <c r="Q10" s="45" t="s">
        <v>65</v>
      </c>
      <c r="R10" s="36" t="s">
        <v>66</v>
      </c>
      <c r="S10" s="5" t="s">
        <v>4</v>
      </c>
      <c r="T10" s="40"/>
      <c r="U10" s="45" t="s">
        <v>54</v>
      </c>
      <c r="V10" s="36" t="s">
        <v>75</v>
      </c>
      <c r="W10" s="5" t="s">
        <v>4</v>
      </c>
      <c r="X10" s="40"/>
      <c r="Y10" s="45" t="s">
        <v>61</v>
      </c>
      <c r="Z10" s="36" t="s">
        <v>55</v>
      </c>
      <c r="AA10" s="5" t="s">
        <v>4</v>
      </c>
      <c r="AB10" s="5"/>
      <c r="AD10" s="63" t="s">
        <v>66</v>
      </c>
      <c r="AE10" s="37" t="s">
        <v>81</v>
      </c>
      <c r="AF10" s="65" t="s">
        <v>18</v>
      </c>
      <c r="AG10" s="36" t="s">
        <v>74</v>
      </c>
      <c r="AH10" s="37" t="s">
        <v>15</v>
      </c>
      <c r="AI10" s="65" t="s">
        <v>55</v>
      </c>
      <c r="AJ10" s="36" t="s">
        <v>87</v>
      </c>
      <c r="AK10" s="36" t="s">
        <v>88</v>
      </c>
      <c r="AL10" s="36"/>
      <c r="AM10" s="36"/>
      <c r="AP10" s="48"/>
      <c r="AQ10" s="48"/>
      <c r="AS10" s="33" t="s">
        <v>108</v>
      </c>
      <c r="AT10" s="61" t="s">
        <v>120</v>
      </c>
      <c r="AU10" s="59" t="s">
        <v>124</v>
      </c>
      <c r="AV10" s="58" t="s">
        <v>125</v>
      </c>
      <c r="AW10" s="61" t="s">
        <v>123</v>
      </c>
      <c r="AX10" s="59" t="s">
        <v>146</v>
      </c>
      <c r="AY10" s="58" t="s">
        <v>125</v>
      </c>
      <c r="AZ10" s="61" t="s">
        <v>149</v>
      </c>
      <c r="BA10" s="59" t="s">
        <v>156</v>
      </c>
      <c r="BB10" s="58" t="s">
        <v>125</v>
      </c>
    </row>
    <row r="11" spans="3:54" x14ac:dyDescent="0.25">
      <c r="C11" s="13" t="s">
        <v>73</v>
      </c>
      <c r="D11" s="10"/>
      <c r="E11" s="5"/>
      <c r="F11" s="5"/>
      <c r="G11" s="5" t="s">
        <v>68</v>
      </c>
      <c r="H11" s="5" t="s">
        <v>101</v>
      </c>
      <c r="I11" s="5"/>
      <c r="J11" s="5" t="s">
        <v>69</v>
      </c>
      <c r="K11" s="5"/>
      <c r="L11" s="5"/>
      <c r="M11" s="6"/>
      <c r="P11" s="32" t="s">
        <v>42</v>
      </c>
      <c r="Q11" s="45" t="s">
        <v>68</v>
      </c>
      <c r="R11" s="36" t="s">
        <v>73</v>
      </c>
      <c r="S11" s="5"/>
      <c r="T11" s="40"/>
      <c r="U11" s="45" t="s">
        <v>13</v>
      </c>
      <c r="V11" s="36" t="s">
        <v>73</v>
      </c>
      <c r="W11" s="5"/>
      <c r="X11" s="40"/>
      <c r="Y11" s="45" t="s">
        <v>35</v>
      </c>
      <c r="Z11" s="36" t="s">
        <v>16</v>
      </c>
      <c r="AA11" s="5"/>
      <c r="AB11" s="5"/>
      <c r="AS11" s="32" t="s">
        <v>109</v>
      </c>
      <c r="AT11" s="61" t="s">
        <v>119</v>
      </c>
      <c r="AU11" s="59" t="s">
        <v>121</v>
      </c>
      <c r="AV11" s="58" t="s">
        <v>126</v>
      </c>
      <c r="AW11" s="61" t="s">
        <v>139</v>
      </c>
      <c r="AX11" s="59" t="s">
        <v>145</v>
      </c>
      <c r="AY11" s="58" t="s">
        <v>126</v>
      </c>
      <c r="AZ11" s="61" t="s">
        <v>148</v>
      </c>
      <c r="BA11" s="59" t="s">
        <v>155</v>
      </c>
      <c r="BB11" s="58" t="s">
        <v>126</v>
      </c>
    </row>
    <row r="12" spans="3:54" x14ac:dyDescent="0.25">
      <c r="C12" s="13" t="s">
        <v>18</v>
      </c>
      <c r="D12" s="10"/>
      <c r="E12" s="5" t="s">
        <v>98</v>
      </c>
      <c r="F12" s="5"/>
      <c r="G12" s="5"/>
      <c r="H12" s="5"/>
      <c r="I12" s="5"/>
      <c r="J12" s="5"/>
      <c r="K12" s="5"/>
      <c r="L12" s="5" t="s">
        <v>72</v>
      </c>
      <c r="M12" s="6"/>
      <c r="P12" s="32" t="s">
        <v>43</v>
      </c>
      <c r="Q12" s="45" t="s">
        <v>71</v>
      </c>
      <c r="R12" s="36" t="s">
        <v>73</v>
      </c>
      <c r="S12" s="5" t="s">
        <v>4</v>
      </c>
      <c r="T12" s="40"/>
      <c r="U12" s="45" t="s">
        <v>56</v>
      </c>
      <c r="V12" s="36" t="s">
        <v>73</v>
      </c>
      <c r="W12" s="5"/>
      <c r="X12" s="40"/>
      <c r="Y12" s="45" t="s">
        <v>62</v>
      </c>
      <c r="Z12" s="36" t="s">
        <v>16</v>
      </c>
      <c r="AA12" s="5" t="s">
        <v>4</v>
      </c>
      <c r="AB12" s="5"/>
      <c r="AN12" s="74" t="s">
        <v>6</v>
      </c>
      <c r="AO12" s="50" t="s">
        <v>92</v>
      </c>
      <c r="AP12" s="66">
        <f>3/7</f>
        <v>0.42857142857142855</v>
      </c>
      <c r="AQ12" s="54"/>
      <c r="AS12" s="32" t="s">
        <v>110</v>
      </c>
      <c r="AT12" s="61" t="s">
        <v>128</v>
      </c>
      <c r="AU12" s="59" t="s">
        <v>129</v>
      </c>
      <c r="AV12" s="58" t="s">
        <v>130</v>
      </c>
      <c r="AW12" s="61" t="s">
        <v>140</v>
      </c>
      <c r="AX12" s="59" t="s">
        <v>147</v>
      </c>
      <c r="AY12" s="58" t="s">
        <v>130</v>
      </c>
      <c r="AZ12" s="61" t="s">
        <v>150</v>
      </c>
      <c r="BA12" s="59" t="s">
        <v>157</v>
      </c>
      <c r="BB12" s="58" t="s">
        <v>130</v>
      </c>
    </row>
    <row r="13" spans="3:54" ht="19.5" thickBot="1" x14ac:dyDescent="0.3">
      <c r="C13" s="14" t="s">
        <v>66</v>
      </c>
      <c r="D13" s="11" t="s">
        <v>96</v>
      </c>
      <c r="E13" s="7"/>
      <c r="F13" s="7" t="s">
        <v>96</v>
      </c>
      <c r="G13" s="7"/>
      <c r="H13" s="7"/>
      <c r="I13" s="7" t="s">
        <v>4</v>
      </c>
      <c r="J13" s="7"/>
      <c r="K13" s="7" t="s">
        <v>104</v>
      </c>
      <c r="L13" s="7"/>
      <c r="M13" s="8" t="s">
        <v>4</v>
      </c>
      <c r="P13" s="32" t="s">
        <v>44</v>
      </c>
      <c r="Q13" s="45" t="s">
        <v>65</v>
      </c>
      <c r="R13" s="36" t="s">
        <v>66</v>
      </c>
      <c r="S13" s="5"/>
      <c r="T13" s="40" t="s">
        <v>4</v>
      </c>
      <c r="U13" s="45" t="s">
        <v>54</v>
      </c>
      <c r="V13" s="36" t="s">
        <v>75</v>
      </c>
      <c r="W13" s="5" t="s">
        <v>4</v>
      </c>
      <c r="X13" s="40"/>
      <c r="Y13" s="45" t="s">
        <v>61</v>
      </c>
      <c r="Z13" s="36" t="s">
        <v>55</v>
      </c>
      <c r="AA13" s="5"/>
      <c r="AB13" s="5"/>
      <c r="AN13" s="75"/>
      <c r="AO13" s="51" t="s">
        <v>93</v>
      </c>
      <c r="AP13" s="67">
        <f>(AP12*AP6+(1-AP12)*AP7)*13</f>
        <v>787.42857142857144</v>
      </c>
      <c r="AQ13" s="68" t="s">
        <v>89</v>
      </c>
      <c r="AS13" s="32" t="s">
        <v>111</v>
      </c>
      <c r="AT13" s="61" t="s">
        <v>131</v>
      </c>
      <c r="AU13" s="59" t="s">
        <v>129</v>
      </c>
      <c r="AV13" s="58" t="s">
        <v>132</v>
      </c>
      <c r="AW13" s="61" t="s">
        <v>141</v>
      </c>
      <c r="AX13" s="59" t="s">
        <v>147</v>
      </c>
      <c r="AY13" s="58" t="s">
        <v>132</v>
      </c>
      <c r="AZ13" s="61" t="s">
        <v>151</v>
      </c>
      <c r="BA13" s="59" t="s">
        <v>157</v>
      </c>
      <c r="BB13" s="58" t="s">
        <v>132</v>
      </c>
    </row>
    <row r="14" spans="3:54" ht="16.5" thickTop="1" x14ac:dyDescent="0.25">
      <c r="P14" s="32" t="s">
        <v>45</v>
      </c>
      <c r="Q14" s="45" t="s">
        <v>69</v>
      </c>
      <c r="R14" s="36" t="s">
        <v>73</v>
      </c>
      <c r="S14" s="5"/>
      <c r="T14" s="40" t="s">
        <v>4</v>
      </c>
      <c r="U14" s="45" t="s">
        <v>57</v>
      </c>
      <c r="V14" s="36" t="s">
        <v>76</v>
      </c>
      <c r="W14" s="5"/>
      <c r="X14" s="40"/>
      <c r="Y14" s="45" t="s">
        <v>37</v>
      </c>
      <c r="Z14" s="36" t="s">
        <v>16</v>
      </c>
      <c r="AA14" s="5"/>
      <c r="AB14" s="5"/>
      <c r="AN14" s="76" t="s">
        <v>52</v>
      </c>
      <c r="AO14" s="69" t="s">
        <v>92</v>
      </c>
      <c r="AP14" s="70">
        <f>3/7</f>
        <v>0.42857142857142855</v>
      </c>
      <c r="AQ14" s="71"/>
      <c r="AS14" s="32" t="s">
        <v>112</v>
      </c>
      <c r="AT14" s="61" t="s">
        <v>119</v>
      </c>
      <c r="AU14" s="59" t="s">
        <v>121</v>
      </c>
      <c r="AV14" s="58" t="s">
        <v>133</v>
      </c>
      <c r="AW14" s="61" t="s">
        <v>139</v>
      </c>
      <c r="AX14" s="59" t="s">
        <v>145</v>
      </c>
      <c r="AY14" s="58" t="s">
        <v>133</v>
      </c>
      <c r="AZ14" s="61" t="s">
        <v>148</v>
      </c>
      <c r="BA14" s="59" t="s">
        <v>155</v>
      </c>
      <c r="BB14" s="58" t="s">
        <v>133</v>
      </c>
    </row>
    <row r="15" spans="3:54" ht="19.5" thickBot="1" x14ac:dyDescent="0.3">
      <c r="P15" s="32" t="s">
        <v>46</v>
      </c>
      <c r="Q15" s="45" t="s">
        <v>70</v>
      </c>
      <c r="R15" s="36" t="s">
        <v>66</v>
      </c>
      <c r="S15" s="5"/>
      <c r="T15" s="40" t="s">
        <v>4</v>
      </c>
      <c r="U15" s="45" t="s">
        <v>58</v>
      </c>
      <c r="V15" s="36" t="s">
        <v>75</v>
      </c>
      <c r="W15" s="5"/>
      <c r="X15" s="40"/>
      <c r="Y15" s="45" t="s">
        <v>63</v>
      </c>
      <c r="Z15" s="36" t="s">
        <v>55</v>
      </c>
      <c r="AA15" s="5"/>
      <c r="AB15" s="5"/>
      <c r="AN15" s="75"/>
      <c r="AO15" s="51" t="s">
        <v>94</v>
      </c>
      <c r="AP15" s="67">
        <f>(AP14*AP6+(1-AP14)*AP7)*10</f>
        <v>605.71428571428567</v>
      </c>
      <c r="AQ15" s="68" t="s">
        <v>89</v>
      </c>
      <c r="AS15" s="32" t="s">
        <v>113</v>
      </c>
      <c r="AT15" s="61" t="s">
        <v>134</v>
      </c>
      <c r="AU15" s="59" t="s">
        <v>129</v>
      </c>
      <c r="AV15" s="58" t="s">
        <v>135</v>
      </c>
      <c r="AW15" s="61" t="s">
        <v>142</v>
      </c>
      <c r="AX15" s="59" t="s">
        <v>147</v>
      </c>
      <c r="AY15" s="58" t="s">
        <v>135</v>
      </c>
      <c r="AZ15" s="61" t="s">
        <v>152</v>
      </c>
      <c r="BA15" s="59" t="s">
        <v>157</v>
      </c>
      <c r="BB15" s="58" t="s">
        <v>135</v>
      </c>
    </row>
    <row r="16" spans="3:54" ht="16.5" thickTop="1" x14ac:dyDescent="0.25">
      <c r="P16" s="32" t="s">
        <v>47</v>
      </c>
      <c r="Q16" s="45" t="s">
        <v>72</v>
      </c>
      <c r="R16" s="36" t="s">
        <v>18</v>
      </c>
      <c r="S16" s="5"/>
      <c r="T16" s="40"/>
      <c r="U16" s="45" t="s">
        <v>15</v>
      </c>
      <c r="V16" s="36" t="s">
        <v>18</v>
      </c>
      <c r="W16" s="5"/>
      <c r="X16" s="40"/>
      <c r="Y16" s="45" t="s">
        <v>64</v>
      </c>
      <c r="Z16" s="36" t="s">
        <v>60</v>
      </c>
      <c r="AA16" s="5"/>
      <c r="AB16" s="5"/>
      <c r="AN16" s="77" t="s">
        <v>53</v>
      </c>
      <c r="AO16" s="72" t="s">
        <v>92</v>
      </c>
      <c r="AP16" s="73">
        <f>3/7</f>
        <v>0.42857142857142855</v>
      </c>
      <c r="AQ16" s="71"/>
      <c r="AS16" s="32" t="s">
        <v>114</v>
      </c>
      <c r="AT16" s="61" t="s">
        <v>136</v>
      </c>
      <c r="AU16" s="59" t="s">
        <v>121</v>
      </c>
      <c r="AV16" s="58" t="s">
        <v>125</v>
      </c>
      <c r="AW16" s="61" t="s">
        <v>143</v>
      </c>
      <c r="AX16" s="59" t="s">
        <v>145</v>
      </c>
      <c r="AY16" s="58" t="s">
        <v>125</v>
      </c>
      <c r="AZ16" s="61" t="s">
        <v>153</v>
      </c>
      <c r="BA16" s="59" t="s">
        <v>155</v>
      </c>
      <c r="BB16" s="58" t="s">
        <v>125</v>
      </c>
    </row>
    <row r="17" spans="3:54" ht="18.75" x14ac:dyDescent="0.25">
      <c r="P17" s="32" t="s">
        <v>48</v>
      </c>
      <c r="Q17" s="45" t="s">
        <v>70</v>
      </c>
      <c r="R17" s="36" t="s">
        <v>66</v>
      </c>
      <c r="S17" s="5" t="s">
        <v>4</v>
      </c>
      <c r="T17" s="40"/>
      <c r="U17" s="45" t="s">
        <v>58</v>
      </c>
      <c r="V17" s="36" t="s">
        <v>75</v>
      </c>
      <c r="W17" s="5" t="s">
        <v>4</v>
      </c>
      <c r="X17" s="40"/>
      <c r="Y17" s="45" t="s">
        <v>63</v>
      </c>
      <c r="Z17" s="36" t="s">
        <v>55</v>
      </c>
      <c r="AA17" s="5" t="s">
        <v>4</v>
      </c>
      <c r="AB17" s="5"/>
      <c r="AN17" s="78"/>
      <c r="AO17" s="50" t="s">
        <v>94</v>
      </c>
      <c r="AP17" s="66">
        <f>(AP16*AP6+(1-AP16)*AP7)*10</f>
        <v>605.71428571428567</v>
      </c>
      <c r="AQ17" s="54" t="s">
        <v>89</v>
      </c>
      <c r="AS17" s="32" t="s">
        <v>115</v>
      </c>
      <c r="AT17" s="61" t="s">
        <v>137</v>
      </c>
      <c r="AU17" s="59" t="s">
        <v>124</v>
      </c>
      <c r="AV17" s="58" t="s">
        <v>138</v>
      </c>
      <c r="AW17" s="61" t="s">
        <v>144</v>
      </c>
      <c r="AX17" s="59" t="s">
        <v>146</v>
      </c>
      <c r="AY17" s="58" t="s">
        <v>138</v>
      </c>
      <c r="AZ17" s="61" t="s">
        <v>154</v>
      </c>
      <c r="BA17" s="59" t="s">
        <v>156</v>
      </c>
      <c r="BB17" s="58" t="s">
        <v>138</v>
      </c>
    </row>
    <row r="18" spans="3:54" ht="16.5" thickBot="1" x14ac:dyDescent="0.3">
      <c r="AS18" s="32" t="s">
        <v>116</v>
      </c>
      <c r="AT18" s="61" t="s">
        <v>136</v>
      </c>
      <c r="AU18" s="59" t="s">
        <v>121</v>
      </c>
      <c r="AV18" s="58" t="s">
        <v>127</v>
      </c>
      <c r="AW18" s="61" t="s">
        <v>143</v>
      </c>
      <c r="AX18" s="59" t="s">
        <v>145</v>
      </c>
      <c r="AY18" s="58" t="s">
        <v>127</v>
      </c>
      <c r="AZ18" s="61" t="s">
        <v>153</v>
      </c>
      <c r="BA18" s="59" t="s">
        <v>155</v>
      </c>
      <c r="BB18" s="58" t="s">
        <v>127</v>
      </c>
    </row>
    <row r="19" spans="3:54" ht="20.25" thickTop="1" thickBot="1" x14ac:dyDescent="0.3">
      <c r="C19" s="96" t="s">
        <v>7</v>
      </c>
      <c r="D19" s="97"/>
      <c r="E19" s="97"/>
      <c r="F19" s="97"/>
      <c r="G19" s="97"/>
      <c r="H19" s="97"/>
      <c r="I19" s="97"/>
      <c r="J19" s="97"/>
      <c r="K19" s="97"/>
      <c r="L19" s="97"/>
      <c r="M19" s="98"/>
    </row>
    <row r="20" spans="3:54" ht="16.5" thickTop="1" x14ac:dyDescent="0.25">
      <c r="C20" s="94" t="s">
        <v>5</v>
      </c>
      <c r="D20" s="9" t="s">
        <v>2</v>
      </c>
      <c r="E20" s="1" t="s">
        <v>2</v>
      </c>
      <c r="F20" s="1" t="s">
        <v>3</v>
      </c>
      <c r="G20" s="1" t="s">
        <v>3</v>
      </c>
      <c r="H20" s="1" t="s">
        <v>2</v>
      </c>
      <c r="I20" s="1" t="s">
        <v>2</v>
      </c>
      <c r="J20" s="1" t="s">
        <v>3</v>
      </c>
      <c r="K20" s="1" t="s">
        <v>2</v>
      </c>
      <c r="L20" s="1" t="s">
        <v>3</v>
      </c>
      <c r="M20" s="2" t="s">
        <v>2</v>
      </c>
    </row>
    <row r="21" spans="3:54" ht="16.5" thickBot="1" x14ac:dyDescent="0.3">
      <c r="C21" s="95"/>
      <c r="D21" s="16" t="s">
        <v>8</v>
      </c>
      <c r="E21" s="17" t="s">
        <v>19</v>
      </c>
      <c r="F21" s="17" t="s">
        <v>8</v>
      </c>
      <c r="G21" s="17" t="s">
        <v>20</v>
      </c>
      <c r="H21" s="17" t="s">
        <v>21</v>
      </c>
      <c r="I21" s="17" t="s">
        <v>8</v>
      </c>
      <c r="J21" s="17" t="s">
        <v>22</v>
      </c>
      <c r="K21" s="17" t="s">
        <v>23</v>
      </c>
      <c r="L21" s="17" t="s">
        <v>24</v>
      </c>
      <c r="M21" s="18" t="s">
        <v>23</v>
      </c>
    </row>
    <row r="22" spans="3:54" x14ac:dyDescent="0.25">
      <c r="C22" s="12" t="s">
        <v>0</v>
      </c>
      <c r="D22" s="15"/>
      <c r="E22" s="3"/>
      <c r="F22" s="3" t="s">
        <v>4</v>
      </c>
      <c r="G22" s="3"/>
      <c r="H22" s="3"/>
      <c r="I22" s="3" t="s">
        <v>4</v>
      </c>
      <c r="J22" s="3"/>
      <c r="K22" s="3"/>
      <c r="L22" s="3"/>
      <c r="M22" s="4" t="s">
        <v>4</v>
      </c>
    </row>
    <row r="23" spans="3:54" x14ac:dyDescent="0.25">
      <c r="C23" s="13" t="s">
        <v>1</v>
      </c>
      <c r="D23" s="10"/>
      <c r="E23" s="5"/>
      <c r="F23" s="5"/>
      <c r="G23" s="5"/>
      <c r="H23" s="5"/>
      <c r="I23" s="5"/>
      <c r="J23" s="31"/>
      <c r="K23" s="5"/>
      <c r="L23" s="5"/>
      <c r="M23" s="6"/>
    </row>
    <row r="24" spans="3:54" x14ac:dyDescent="0.25">
      <c r="C24" s="90" t="s">
        <v>16</v>
      </c>
      <c r="D24" s="21"/>
      <c r="E24" s="19"/>
      <c r="F24" s="19"/>
      <c r="G24" s="19" t="s">
        <v>13</v>
      </c>
      <c r="H24" s="19"/>
      <c r="I24" s="19"/>
      <c r="J24" s="26" t="s">
        <v>11</v>
      </c>
      <c r="K24" s="19"/>
      <c r="L24" s="19"/>
      <c r="M24" s="20"/>
    </row>
    <row r="25" spans="3:54" x14ac:dyDescent="0.25">
      <c r="C25" s="92"/>
      <c r="D25" s="22"/>
      <c r="E25" s="3"/>
      <c r="F25" s="3"/>
      <c r="G25" s="3"/>
      <c r="H25" s="3" t="s">
        <v>10</v>
      </c>
      <c r="I25" s="3"/>
      <c r="J25" s="3"/>
      <c r="K25" s="3"/>
      <c r="L25" s="3"/>
      <c r="M25" s="4"/>
    </row>
    <row r="26" spans="3:54" x14ac:dyDescent="0.25">
      <c r="C26" s="90" t="s">
        <v>17</v>
      </c>
      <c r="D26" s="21" t="s">
        <v>9</v>
      </c>
      <c r="E26" s="19"/>
      <c r="F26" s="19" t="s">
        <v>4</v>
      </c>
      <c r="G26" s="19"/>
      <c r="H26" s="19"/>
      <c r="I26" s="19" t="s">
        <v>4</v>
      </c>
      <c r="J26" s="19"/>
      <c r="K26" s="19"/>
      <c r="L26" s="19"/>
      <c r="M26" s="20"/>
    </row>
    <row r="27" spans="3:54" x14ac:dyDescent="0.25">
      <c r="C27" s="92"/>
      <c r="D27" s="22"/>
      <c r="E27" s="3"/>
      <c r="F27" s="3"/>
      <c r="G27" s="3"/>
      <c r="H27" s="3"/>
      <c r="I27" s="3"/>
      <c r="J27" s="3"/>
      <c r="K27" s="3" t="s">
        <v>14</v>
      </c>
      <c r="L27" s="3"/>
      <c r="M27" s="4" t="s">
        <v>4</v>
      </c>
    </row>
    <row r="28" spans="3:54" x14ac:dyDescent="0.25">
      <c r="C28" s="90" t="s">
        <v>18</v>
      </c>
      <c r="D28" s="21"/>
      <c r="E28" s="19" t="s">
        <v>12</v>
      </c>
      <c r="F28" s="19"/>
      <c r="G28" s="19"/>
      <c r="H28" s="19"/>
      <c r="I28" s="19"/>
      <c r="J28" s="19"/>
      <c r="K28" s="19"/>
      <c r="L28" s="19"/>
      <c r="M28" s="20"/>
    </row>
    <row r="29" spans="3:54" ht="16.5" thickBot="1" x14ac:dyDescent="0.3">
      <c r="C29" s="93"/>
      <c r="D29" s="23"/>
      <c r="E29" s="24"/>
      <c r="F29" s="24"/>
      <c r="G29" s="24"/>
      <c r="H29" s="24"/>
      <c r="I29" s="24"/>
      <c r="J29" s="24"/>
      <c r="K29" s="24"/>
      <c r="L29" s="24" t="s">
        <v>15</v>
      </c>
      <c r="M29" s="25"/>
    </row>
    <row r="30" spans="3:54" ht="16.5" thickTop="1" x14ac:dyDescent="0.25"/>
    <row r="34" spans="3:13" ht="16.5" thickBot="1" x14ac:dyDescent="0.3"/>
    <row r="35" spans="3:13" ht="20.25" thickTop="1" thickBot="1" x14ac:dyDescent="0.3">
      <c r="C35" s="99" t="s">
        <v>106</v>
      </c>
      <c r="D35" s="97"/>
      <c r="E35" s="97"/>
      <c r="F35" s="97"/>
      <c r="G35" s="97"/>
      <c r="H35" s="97"/>
      <c r="I35" s="97"/>
      <c r="J35" s="97"/>
      <c r="K35" s="97"/>
      <c r="L35" s="97"/>
      <c r="M35" s="98"/>
    </row>
    <row r="36" spans="3:13" ht="16.5" thickTop="1" x14ac:dyDescent="0.25">
      <c r="C36" s="94" t="s">
        <v>5</v>
      </c>
      <c r="D36" s="9" t="s">
        <v>2</v>
      </c>
      <c r="E36" s="1" t="s">
        <v>2</v>
      </c>
      <c r="F36" s="1" t="s">
        <v>3</v>
      </c>
      <c r="G36" s="1" t="s">
        <v>3</v>
      </c>
      <c r="H36" s="1" t="s">
        <v>2</v>
      </c>
      <c r="I36" s="1" t="s">
        <v>2</v>
      </c>
      <c r="J36" s="1" t="s">
        <v>3</v>
      </c>
      <c r="K36" s="1" t="s">
        <v>2</v>
      </c>
      <c r="L36" s="1" t="s">
        <v>3</v>
      </c>
      <c r="M36" s="2" t="s">
        <v>2</v>
      </c>
    </row>
    <row r="37" spans="3:13" ht="16.5" thickBot="1" x14ac:dyDescent="0.3">
      <c r="C37" s="95"/>
      <c r="D37" s="16" t="s">
        <v>25</v>
      </c>
      <c r="E37" s="17" t="s">
        <v>26</v>
      </c>
      <c r="F37" s="17" t="s">
        <v>27</v>
      </c>
      <c r="G37" s="17" t="s">
        <v>28</v>
      </c>
      <c r="H37" s="17" t="s">
        <v>29</v>
      </c>
      <c r="I37" s="17" t="s">
        <v>27</v>
      </c>
      <c r="J37" s="17" t="s">
        <v>30</v>
      </c>
      <c r="K37" s="17" t="s">
        <v>31</v>
      </c>
      <c r="L37" s="17" t="s">
        <v>32</v>
      </c>
      <c r="M37" s="18" t="s">
        <v>31</v>
      </c>
    </row>
    <row r="38" spans="3:13" x14ac:dyDescent="0.25">
      <c r="C38" s="12" t="s">
        <v>0</v>
      </c>
      <c r="D38" s="15"/>
      <c r="E38" s="3"/>
      <c r="F38" s="3" t="s">
        <v>4</v>
      </c>
      <c r="G38" s="3"/>
      <c r="H38" s="3" t="s">
        <v>4</v>
      </c>
      <c r="I38" s="3"/>
      <c r="J38" s="3"/>
      <c r="K38" s="3"/>
      <c r="L38" s="3"/>
      <c r="M38" s="4" t="s">
        <v>4</v>
      </c>
    </row>
    <row r="39" spans="3:13" x14ac:dyDescent="0.25">
      <c r="C39" s="13" t="s">
        <v>1</v>
      </c>
      <c r="D39" s="10"/>
      <c r="E39" s="5"/>
      <c r="F39" s="5"/>
      <c r="G39" s="5"/>
      <c r="H39" s="5"/>
      <c r="I39" s="5"/>
      <c r="J39" s="31"/>
      <c r="K39" s="5"/>
      <c r="L39" s="5"/>
      <c r="M39" s="6"/>
    </row>
    <row r="40" spans="3:13" x14ac:dyDescent="0.25">
      <c r="C40" s="90" t="s">
        <v>16</v>
      </c>
      <c r="D40" s="21"/>
      <c r="E40" s="19" t="s">
        <v>34</v>
      </c>
      <c r="F40" s="19"/>
      <c r="G40" s="19"/>
      <c r="H40" s="19"/>
      <c r="I40" s="19"/>
      <c r="J40" s="26"/>
      <c r="K40" s="19"/>
      <c r="L40" s="19"/>
      <c r="M40" s="20"/>
    </row>
    <row r="41" spans="3:13" x14ac:dyDescent="0.25">
      <c r="C41" s="91"/>
      <c r="D41" s="27"/>
      <c r="E41" s="28"/>
      <c r="F41" s="28"/>
      <c r="G41" s="28"/>
      <c r="H41" s="28"/>
      <c r="I41" s="28"/>
      <c r="J41" s="30"/>
      <c r="K41" s="28"/>
      <c r="L41" s="28"/>
      <c r="M41" s="29"/>
    </row>
    <row r="42" spans="3:13" x14ac:dyDescent="0.25">
      <c r="C42" s="91"/>
      <c r="D42" s="27"/>
      <c r="E42" s="28"/>
      <c r="F42" s="28"/>
      <c r="G42" s="28"/>
      <c r="H42" s="28"/>
      <c r="I42" s="28"/>
      <c r="J42" s="30"/>
      <c r="K42" s="28"/>
      <c r="L42" s="28"/>
      <c r="M42" s="29"/>
    </row>
    <row r="43" spans="3:13" x14ac:dyDescent="0.25">
      <c r="C43" s="92"/>
      <c r="D43" s="22"/>
      <c r="E43" s="3"/>
      <c r="F43" s="3"/>
      <c r="G43" s="3"/>
      <c r="H43" s="3"/>
      <c r="I43" s="3"/>
      <c r="J43" s="3"/>
      <c r="K43" s="3"/>
      <c r="L43" s="3"/>
      <c r="M43" s="4"/>
    </row>
    <row r="44" spans="3:13" x14ac:dyDescent="0.25">
      <c r="C44" s="90" t="s">
        <v>75</v>
      </c>
      <c r="D44" s="27"/>
      <c r="E44" s="28"/>
      <c r="F44" s="28"/>
      <c r="G44" s="28" t="s">
        <v>35</v>
      </c>
      <c r="H44" s="28"/>
      <c r="I44" s="28"/>
      <c r="J44" s="28"/>
      <c r="K44" s="28"/>
      <c r="L44" s="28"/>
      <c r="M44" s="29"/>
    </row>
    <row r="45" spans="3:13" x14ac:dyDescent="0.25">
      <c r="C45" s="91"/>
      <c r="D45" s="27"/>
      <c r="E45" s="28"/>
      <c r="F45" s="28"/>
      <c r="G45" s="28"/>
      <c r="H45" s="28" t="s">
        <v>36</v>
      </c>
      <c r="I45" s="28"/>
      <c r="J45" s="28"/>
      <c r="K45" s="28"/>
      <c r="L45" s="28"/>
      <c r="M45" s="29"/>
    </row>
    <row r="46" spans="3:13" x14ac:dyDescent="0.25">
      <c r="C46" s="91"/>
      <c r="D46" s="27"/>
      <c r="E46" s="28"/>
      <c r="F46" s="28"/>
      <c r="G46" s="28"/>
      <c r="H46" s="28"/>
      <c r="I46" s="28"/>
      <c r="J46" s="28" t="s">
        <v>37</v>
      </c>
      <c r="K46" s="28"/>
      <c r="L46" s="28"/>
      <c r="M46" s="29"/>
    </row>
    <row r="47" spans="3:13" x14ac:dyDescent="0.25">
      <c r="C47" s="92"/>
      <c r="D47" s="22"/>
      <c r="E47" s="3"/>
      <c r="F47" s="3"/>
      <c r="G47" s="3"/>
      <c r="H47" s="3"/>
      <c r="I47" s="3"/>
      <c r="J47" s="3"/>
      <c r="K47" s="3"/>
      <c r="L47" s="3"/>
      <c r="M47" s="4"/>
    </row>
    <row r="48" spans="3:13" x14ac:dyDescent="0.25">
      <c r="C48" s="90" t="s">
        <v>18</v>
      </c>
      <c r="D48" s="27" t="s">
        <v>33</v>
      </c>
      <c r="E48" s="28"/>
      <c r="F48" s="28" t="s">
        <v>4</v>
      </c>
      <c r="G48" s="28"/>
      <c r="H48" s="28"/>
      <c r="I48" s="28" t="s">
        <v>4</v>
      </c>
      <c r="J48" s="28"/>
      <c r="K48" s="28"/>
      <c r="L48" s="28"/>
      <c r="M48" s="29"/>
    </row>
    <row r="49" spans="3:13" x14ac:dyDescent="0.25">
      <c r="C49" s="91"/>
      <c r="D49" s="27"/>
      <c r="E49" s="28"/>
      <c r="F49" s="28"/>
      <c r="G49" s="28"/>
      <c r="H49" s="28"/>
      <c r="I49" s="28"/>
      <c r="J49" s="28"/>
      <c r="K49" s="28" t="s">
        <v>38</v>
      </c>
      <c r="L49" s="28"/>
      <c r="M49" s="29" t="s">
        <v>4</v>
      </c>
    </row>
    <row r="50" spans="3:13" x14ac:dyDescent="0.25">
      <c r="C50" s="91"/>
      <c r="D50" s="27"/>
      <c r="E50" s="28"/>
      <c r="F50" s="28"/>
      <c r="G50" s="28"/>
      <c r="H50" s="28"/>
      <c r="I50" s="28"/>
      <c r="J50" s="28"/>
      <c r="K50" s="28"/>
      <c r="L50" s="28"/>
      <c r="M50" s="29"/>
    </row>
    <row r="51" spans="3:13" ht="16.5" thickBot="1" x14ac:dyDescent="0.3">
      <c r="C51" s="93"/>
      <c r="D51" s="23"/>
      <c r="E51" s="24"/>
      <c r="F51" s="24"/>
      <c r="G51" s="24"/>
      <c r="H51" s="24"/>
      <c r="I51" s="24"/>
      <c r="J51" s="24"/>
      <c r="K51" s="24"/>
      <c r="L51" s="24"/>
      <c r="M51" s="25"/>
    </row>
    <row r="52" spans="3:13" ht="16.5" thickTop="1" x14ac:dyDescent="0.25"/>
  </sheetData>
  <mergeCells count="24">
    <mergeCell ref="C6:M6"/>
    <mergeCell ref="C19:M19"/>
    <mergeCell ref="C20:C21"/>
    <mergeCell ref="C35:M35"/>
    <mergeCell ref="C24:C25"/>
    <mergeCell ref="C26:C27"/>
    <mergeCell ref="C28:C29"/>
    <mergeCell ref="C40:C43"/>
    <mergeCell ref="C44:C47"/>
    <mergeCell ref="C48:C51"/>
    <mergeCell ref="C36:C37"/>
    <mergeCell ref="C7:C8"/>
    <mergeCell ref="AZ7:BB7"/>
    <mergeCell ref="AI6:AM6"/>
    <mergeCell ref="Q6:T6"/>
    <mergeCell ref="U6:X6"/>
    <mergeCell ref="Y6:AB6"/>
    <mergeCell ref="AD6:AE6"/>
    <mergeCell ref="AF6:AH6"/>
    <mergeCell ref="AN12:AN13"/>
    <mergeCell ref="AN14:AN15"/>
    <mergeCell ref="AN16:AN17"/>
    <mergeCell ref="AT7:AV7"/>
    <mergeCell ref="AW7:AY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Cadorette</dc:creator>
  <cp:lastModifiedBy>Sébastien Cadorette</cp:lastModifiedBy>
  <dcterms:created xsi:type="dcterms:W3CDTF">2017-04-10T17:44:57Z</dcterms:created>
  <dcterms:modified xsi:type="dcterms:W3CDTF">2017-04-12T13:30:54Z</dcterms:modified>
</cp:coreProperties>
</file>