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seba\Documents\Universidad\2022-2\Series de tiempo\proyecto\proyecto\"/>
    </mc:Choice>
  </mc:AlternateContent>
  <xr:revisionPtr revIDLastSave="0" documentId="13_ncr:1_{EE5183A8-B6DE-48D7-B878-605B139020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R" sheetId="1" r:id="rId1"/>
    <sheet name="Hoja 3" sheetId="2" r:id="rId2"/>
    <sheet name="R_500" sheetId="3" r:id="rId3"/>
    <sheet name="Hoja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+1KRxmWGM2wD68YmR6tQ/81Pm1A=="/>
    </ext>
  </extLst>
</workbook>
</file>

<file path=xl/calcChain.xml><?xml version="1.0" encoding="utf-8"?>
<calcChain xmlns="http://schemas.openxmlformats.org/spreadsheetml/2006/main">
  <c r="H14" i="2" l="1"/>
  <c r="I14" i="2" s="1"/>
  <c r="I13" i="2"/>
  <c r="H13" i="2"/>
  <c r="H12" i="2"/>
  <c r="I12" i="2" s="1"/>
  <c r="H11" i="2"/>
  <c r="I11" i="2" s="1"/>
  <c r="H10" i="2"/>
  <c r="I10" i="2" s="1"/>
  <c r="H9" i="2"/>
  <c r="I9" i="2" s="1"/>
  <c r="F73" i="1"/>
  <c r="B73" i="1"/>
  <c r="F72" i="1"/>
  <c r="B72" i="1"/>
  <c r="F71" i="1"/>
  <c r="B71" i="1"/>
  <c r="F70" i="1"/>
  <c r="B70" i="1"/>
  <c r="F69" i="1"/>
  <c r="B69" i="1"/>
  <c r="F68" i="1"/>
  <c r="B68" i="1"/>
  <c r="F67" i="1"/>
  <c r="B67" i="1"/>
  <c r="F66" i="1"/>
  <c r="B66" i="1"/>
  <c r="F65" i="1"/>
  <c r="B65" i="1"/>
  <c r="F64" i="1"/>
  <c r="B64" i="1"/>
  <c r="F63" i="1"/>
  <c r="B63" i="1"/>
  <c r="F62" i="1"/>
  <c r="B62" i="1"/>
  <c r="F61" i="1"/>
  <c r="B61" i="1"/>
  <c r="F60" i="1"/>
  <c r="B60" i="1"/>
  <c r="F59" i="1"/>
  <c r="B59" i="1"/>
  <c r="F58" i="1"/>
  <c r="B58" i="1"/>
  <c r="F57" i="1"/>
  <c r="B57" i="1"/>
  <c r="F56" i="1"/>
  <c r="B56" i="1"/>
  <c r="F55" i="1"/>
  <c r="B55" i="1"/>
  <c r="F54" i="1"/>
  <c r="B54" i="1"/>
  <c r="F53" i="1"/>
  <c r="B53" i="1"/>
  <c r="F52" i="1"/>
  <c r="B52" i="1"/>
  <c r="F51" i="1"/>
  <c r="B51" i="1"/>
  <c r="F50" i="1"/>
  <c r="B50" i="1"/>
  <c r="F49" i="1"/>
  <c r="B49" i="1"/>
  <c r="F48" i="1"/>
  <c r="B48" i="1"/>
  <c r="F47" i="1"/>
  <c r="B47" i="1"/>
  <c r="F46" i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F25" i="1"/>
  <c r="B25" i="1"/>
  <c r="F24" i="1"/>
  <c r="B24" i="1"/>
  <c r="F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  <c r="F2" i="1"/>
  <c r="B2" i="1"/>
</calcChain>
</file>

<file path=xl/sharedStrings.xml><?xml version="1.0" encoding="utf-8"?>
<sst xmlns="http://schemas.openxmlformats.org/spreadsheetml/2006/main" count="107" uniqueCount="76">
  <si>
    <t>PERIODO</t>
  </si>
  <si>
    <t>Año</t>
  </si>
  <si>
    <t>Mes</t>
  </si>
  <si>
    <t>Dx_6_L_R</t>
  </si>
  <si>
    <t>Dx_6_R500</t>
  </si>
  <si>
    <t>Suma</t>
  </si>
  <si>
    <t>PIB_plata</t>
  </si>
  <si>
    <t>PIB_variacion</t>
  </si>
  <si>
    <t>PIB_var_anual</t>
  </si>
  <si>
    <t>Poblacion_chile</t>
  </si>
  <si>
    <t>IPC_var_anual_porc_prom</t>
  </si>
  <si>
    <t>PIB_var_an_porc</t>
  </si>
  <si>
    <t>PIB a precios corrientes</t>
  </si>
  <si>
    <t>1.PIB a precios corrientes</t>
  </si>
  <si>
    <t>PIB MIL MILLONES</t>
  </si>
  <si>
    <t>mil millones</t>
  </si>
  <si>
    <t>PIB</t>
  </si>
  <si>
    <t>pib pp</t>
  </si>
  <si>
    <t xml:space="preserve">IPC VARIACION ANUAL </t>
  </si>
  <si>
    <t>Dx_6</t>
  </si>
  <si>
    <t>c</t>
  </si>
  <si>
    <t>Pandemia</t>
  </si>
  <si>
    <t>1.80</t>
  </si>
  <si>
    <t>1.00</t>
  </si>
  <si>
    <t>1.70</t>
  </si>
  <si>
    <t>1.50</t>
  </si>
  <si>
    <t>1.60</t>
  </si>
  <si>
    <t>1.30</t>
  </si>
  <si>
    <t>0.90</t>
  </si>
  <si>
    <t>2.70</t>
  </si>
  <si>
    <t>2.50</t>
  </si>
  <si>
    <t>3.30</t>
  </si>
  <si>
    <t>3.90</t>
  </si>
  <si>
    <t>4.00</t>
  </si>
  <si>
    <t>3.60</t>
  </si>
  <si>
    <t>3.00</t>
  </si>
  <si>
    <t>2.60</t>
  </si>
  <si>
    <t>2.90</t>
  </si>
  <si>
    <t>2.80</t>
  </si>
  <si>
    <t>0.50</t>
  </si>
  <si>
    <t>-0.40</t>
  </si>
  <si>
    <t>0.00</t>
  </si>
  <si>
    <t>-0.70</t>
  </si>
  <si>
    <t>-0.50</t>
  </si>
  <si>
    <t>2.00</t>
  </si>
  <si>
    <t>2.30</t>
  </si>
  <si>
    <t>4.20</t>
  </si>
  <si>
    <t>4.40</t>
  </si>
  <si>
    <t>4.60</t>
  </si>
  <si>
    <t>2.20</t>
  </si>
  <si>
    <t>2.40</t>
  </si>
  <si>
    <t>-4.00</t>
  </si>
  <si>
    <t>-1.00</t>
  </si>
  <si>
    <t>-2.70</t>
  </si>
  <si>
    <t>-8.10</t>
  </si>
  <si>
    <t>-15.50</t>
  </si>
  <si>
    <t>-16.10</t>
  </si>
  <si>
    <t>-12.00</t>
  </si>
  <si>
    <t>-8.90</t>
  </si>
  <si>
    <t>-7.10</t>
  </si>
  <si>
    <t>-1.50</t>
  </si>
  <si>
    <t>9.50</t>
  </si>
  <si>
    <t>15.20</t>
  </si>
  <si>
    <t>16.50</t>
  </si>
  <si>
    <t>16.30</t>
  </si>
  <si>
    <t>13.30</t>
  </si>
  <si>
    <t>12.50</t>
  </si>
  <si>
    <t>12.10</t>
  </si>
  <si>
    <t>10.70</t>
  </si>
  <si>
    <t>9.30</t>
  </si>
  <si>
    <t>7.50</t>
  </si>
  <si>
    <t>5.10</t>
  </si>
  <si>
    <t>6.00</t>
  </si>
  <si>
    <t>5.20</t>
  </si>
  <si>
    <t>4.30</t>
  </si>
  <si>
    <t>IMACEC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</si>
</sst>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_-;_-@"/>
  </numFmts>
  <fonts count="7"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rgb="FF000000"/>
      <name val="Calibri"/>
    </font>
    <font>
      <sz val="11"/>
      <color rgb="FF4A535D"/>
      <name val="Helvetica"/>
    </font>
    <font>
      <sz val="11"/>
      <color rgb="FF212529"/>
      <name val="&quot;Open Sans&quot;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CCCCCC"/>
      </top>
      <bottom style="medium">
        <color rgb="FFDDDDDD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1" fillId="0" borderId="0" xfId="0" applyNumberFormat="1" applyFont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4" fillId="3" borderId="0" xfId="0" applyFont="1" applyFill="1" applyAlignment="1">
      <alignment horizontal="center"/>
    </xf>
    <xf numFmtId="0" fontId="5" fillId="0" borderId="0" xfId="0" applyFont="1"/>
    <xf numFmtId="4" fontId="3" fillId="3" borderId="4" xfId="0" applyNumberFormat="1" applyFont="1" applyFill="1" applyBorder="1" applyAlignment="1">
      <alignment horizontal="right" vertical="top"/>
    </xf>
    <xf numFmtId="4" fontId="3" fillId="3" borderId="0" xfId="0" applyNumberFormat="1" applyFont="1" applyFill="1" applyAlignment="1">
      <alignment horizontal="right" vertical="top"/>
    </xf>
    <xf numFmtId="10" fontId="1" fillId="0" borderId="0" xfId="0" applyNumberFormat="1" applyFont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5" fillId="0" borderId="0" xfId="0" applyNumberFormat="1" applyFont="1"/>
    <xf numFmtId="4" fontId="1" fillId="0" borderId="3" xfId="0" applyNumberFormat="1" applyFont="1" applyBorder="1" applyAlignment="1">
      <alignment horizontal="right"/>
    </xf>
    <xf numFmtId="0" fontId="1" fillId="0" borderId="0" xfId="0" applyFont="1"/>
    <xf numFmtId="0" fontId="3" fillId="3" borderId="4" xfId="0" applyNumberFormat="1" applyFont="1" applyFill="1" applyBorder="1" applyAlignment="1">
      <alignment horizontal="center" vertical="top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4" borderId="1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Dx_6_R500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LR!$E$1</c:f>
              <c:strCache>
                <c:ptCount val="1"/>
                <c:pt idx="0">
                  <c:v>Dx_6_R500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LR!$E$2:$E$73</c:f>
              <c:numCache>
                <c:formatCode>_-* #,##0.0_-;\-* #,##0.0_-;_-* "-"_-;_-@</c:formatCode>
                <c:ptCount val="72"/>
                <c:pt idx="0">
                  <c:v>221953.85798208299</c:v>
                </c:pt>
                <c:pt idx="1">
                  <c:v>213114.53557723801</c:v>
                </c:pt>
                <c:pt idx="2">
                  <c:v>220987.44705303799</c:v>
                </c:pt>
                <c:pt idx="3">
                  <c:v>194416.184568842</c:v>
                </c:pt>
                <c:pt idx="4">
                  <c:v>200524.58565621299</c:v>
                </c:pt>
                <c:pt idx="5">
                  <c:v>201393.72778756701</c:v>
                </c:pt>
                <c:pt idx="6">
                  <c:v>207051.06302413801</c:v>
                </c:pt>
                <c:pt idx="7">
                  <c:v>199502.37656697599</c:v>
                </c:pt>
                <c:pt idx="8">
                  <c:v>192997.310406857</c:v>
                </c:pt>
                <c:pt idx="9">
                  <c:v>199240.913025488</c:v>
                </c:pt>
                <c:pt idx="10">
                  <c:v>206473.574249842</c:v>
                </c:pt>
                <c:pt idx="11">
                  <c:v>215766.25454112201</c:v>
                </c:pt>
                <c:pt idx="12">
                  <c:v>228723.133572955</c:v>
                </c:pt>
                <c:pt idx="13">
                  <c:v>206528.26731579399</c:v>
                </c:pt>
                <c:pt idx="14">
                  <c:v>216386.43857977699</c:v>
                </c:pt>
                <c:pt idx="15">
                  <c:v>179437.787769544</c:v>
                </c:pt>
                <c:pt idx="16">
                  <c:v>190809.88540764499</c:v>
                </c:pt>
                <c:pt idx="17">
                  <c:v>193614.633617265</c:v>
                </c:pt>
                <c:pt idx="18">
                  <c:v>197175.00783334099</c:v>
                </c:pt>
                <c:pt idx="19">
                  <c:v>194673.509342768</c:v>
                </c:pt>
                <c:pt idx="20">
                  <c:v>180505.428928034</c:v>
                </c:pt>
                <c:pt idx="21">
                  <c:v>184803.09883142301</c:v>
                </c:pt>
                <c:pt idx="22">
                  <c:v>186984.635224748</c:v>
                </c:pt>
                <c:pt idx="23">
                  <c:v>200087.09214851999</c:v>
                </c:pt>
                <c:pt idx="24">
                  <c:v>206231.571305766</c:v>
                </c:pt>
                <c:pt idx="25">
                  <c:v>189419.48470402899</c:v>
                </c:pt>
                <c:pt idx="26">
                  <c:v>197355.66494840701</c:v>
                </c:pt>
                <c:pt idx="27">
                  <c:v>178302.60184255699</c:v>
                </c:pt>
                <c:pt idx="28">
                  <c:v>188257.669426379</c:v>
                </c:pt>
                <c:pt idx="29">
                  <c:v>193600.91902466299</c:v>
                </c:pt>
                <c:pt idx="30">
                  <c:v>197549.98705728</c:v>
                </c:pt>
                <c:pt idx="31">
                  <c:v>189835.69984216499</c:v>
                </c:pt>
                <c:pt idx="32">
                  <c:v>169594.50269193301</c:v>
                </c:pt>
                <c:pt idx="33">
                  <c:v>178759.61437998599</c:v>
                </c:pt>
                <c:pt idx="34">
                  <c:v>179395.25142242899</c:v>
                </c:pt>
                <c:pt idx="35">
                  <c:v>189689.69563341601</c:v>
                </c:pt>
                <c:pt idx="36">
                  <c:v>185930.961166936</c:v>
                </c:pt>
                <c:pt idx="37">
                  <c:v>170717.188613929</c:v>
                </c:pt>
                <c:pt idx="38">
                  <c:v>180154.90083297101</c:v>
                </c:pt>
                <c:pt idx="39">
                  <c:v>169869.712007995</c:v>
                </c:pt>
                <c:pt idx="40">
                  <c:v>180479.91072257399</c:v>
                </c:pt>
                <c:pt idx="41">
                  <c:v>185117.00772565301</c:v>
                </c:pt>
                <c:pt idx="42">
                  <c:v>192717.08704733101</c:v>
                </c:pt>
                <c:pt idx="43">
                  <c:v>184234.04101001099</c:v>
                </c:pt>
                <c:pt idx="44">
                  <c:v>170237.83703314301</c:v>
                </c:pt>
                <c:pt idx="45">
                  <c:v>175631.66314704</c:v>
                </c:pt>
                <c:pt idx="46">
                  <c:v>172748.11520222601</c:v>
                </c:pt>
                <c:pt idx="47">
                  <c:v>183288.30146580501</c:v>
                </c:pt>
                <c:pt idx="48">
                  <c:v>188094.06552026101</c:v>
                </c:pt>
                <c:pt idx="49">
                  <c:v>177276.64891288301</c:v>
                </c:pt>
                <c:pt idx="50">
                  <c:v>183695.80096274501</c:v>
                </c:pt>
                <c:pt idx="51">
                  <c:v>169726.47516359601</c:v>
                </c:pt>
                <c:pt idx="52">
                  <c:v>177046.98297656199</c:v>
                </c:pt>
                <c:pt idx="53">
                  <c:v>187414.58455534599</c:v>
                </c:pt>
                <c:pt idx="54">
                  <c:v>186708.751610754</c:v>
                </c:pt>
                <c:pt idx="55">
                  <c:v>182837.30844561799</c:v>
                </c:pt>
                <c:pt idx="56">
                  <c:v>170518.796509671</c:v>
                </c:pt>
                <c:pt idx="57">
                  <c:v>177436.69649531701</c:v>
                </c:pt>
                <c:pt idx="58">
                  <c:v>175256.56227446001</c:v>
                </c:pt>
                <c:pt idx="59">
                  <c:v>188703.11913612901</c:v>
                </c:pt>
                <c:pt idx="60">
                  <c:v>157848.04660485301</c:v>
                </c:pt>
                <c:pt idx="61">
                  <c:v>146802.18584324999</c:v>
                </c:pt>
                <c:pt idx="62">
                  <c:v>163372.53338772501</c:v>
                </c:pt>
                <c:pt idx="63">
                  <c:v>155906.57683639199</c:v>
                </c:pt>
                <c:pt idx="64">
                  <c:v>166775.51966552401</c:v>
                </c:pt>
                <c:pt idx="65">
                  <c:v>172557.225608496</c:v>
                </c:pt>
                <c:pt idx="66">
                  <c:v>189586.20762307101</c:v>
                </c:pt>
                <c:pt idx="67">
                  <c:v>183726.19369885599</c:v>
                </c:pt>
                <c:pt idx="68">
                  <c:v>161773.08129691001</c:v>
                </c:pt>
                <c:pt idx="69">
                  <c:v>162164.24982206299</c:v>
                </c:pt>
                <c:pt idx="70">
                  <c:v>160448.370617676</c:v>
                </c:pt>
                <c:pt idx="71">
                  <c:v>171051.81734988399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1-4356-A24D-FD166255D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49205"/>
        <c:axId val="720904711"/>
      </c:lineChart>
      <c:catAx>
        <c:axId val="6364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720904711"/>
        <c:crosses val="autoZero"/>
        <c:auto val="1"/>
        <c:lblAlgn val="ctr"/>
        <c:lblOffset val="100"/>
        <c:noMultiLvlLbl val="1"/>
      </c:catAx>
      <c:valAx>
        <c:axId val="7209047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Dx_6_R500</a:t>
                </a:r>
              </a:p>
            </c:rich>
          </c:tx>
          <c:overlay val="0"/>
        </c:title>
        <c:numFmt formatCode="_-* #,##0.0_-;\-* #,##0.0_-;_-* &quot;-&quot;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636492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Dx_6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LR!$D$1</c:f>
              <c:strCache>
                <c:ptCount val="1"/>
                <c:pt idx="0">
                  <c:v>Dx_6_L_R</c:v>
                </c:pt>
              </c:strCache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LR!$D$2:$D$73</c:f>
              <c:numCache>
                <c:formatCode>_-* #,##0.0_-;\-* #,##0.0_-;_-* "-"_-;_-@</c:formatCode>
                <c:ptCount val="72"/>
                <c:pt idx="0">
                  <c:v>233210.95891235999</c:v>
                </c:pt>
                <c:pt idx="1">
                  <c:v>223923.321955241</c:v>
                </c:pt>
                <c:pt idx="2">
                  <c:v>232195.533357179</c:v>
                </c:pt>
                <c:pt idx="3">
                  <c:v>204276.624175832</c:v>
                </c:pt>
                <c:pt idx="4">
                  <c:v>210694.83239243401</c:v>
                </c:pt>
                <c:pt idx="5">
                  <c:v>211608.05585125001</c:v>
                </c:pt>
                <c:pt idx="6">
                  <c:v>217552.32096745301</c:v>
                </c:pt>
                <c:pt idx="7">
                  <c:v>209620.77869461899</c:v>
                </c:pt>
                <c:pt idx="8">
                  <c:v>202785.78726539999</c:v>
                </c:pt>
                <c:pt idx="9">
                  <c:v>209346.054192034</c:v>
                </c:pt>
                <c:pt idx="10">
                  <c:v>216945.54300000001</c:v>
                </c:pt>
                <c:pt idx="11">
                  <c:v>226709.531341083</c:v>
                </c:pt>
                <c:pt idx="12">
                  <c:v>241906.1072</c:v>
                </c:pt>
                <c:pt idx="13">
                  <c:v>217828.9656</c:v>
                </c:pt>
                <c:pt idx="14">
                  <c:v>231966.59749049999</c:v>
                </c:pt>
                <c:pt idx="15">
                  <c:v>199523.88183974</c:v>
                </c:pt>
                <c:pt idx="16">
                  <c:v>210226.2398024</c:v>
                </c:pt>
                <c:pt idx="17">
                  <c:v>212560.11850000001</c:v>
                </c:pt>
                <c:pt idx="18">
                  <c:v>216717.91630000001</c:v>
                </c:pt>
                <c:pt idx="19">
                  <c:v>214351.26070000001</c:v>
                </c:pt>
                <c:pt idx="20">
                  <c:v>199756.55919999999</c:v>
                </c:pt>
                <c:pt idx="21">
                  <c:v>205652.36249999999</c:v>
                </c:pt>
                <c:pt idx="22">
                  <c:v>210025.981</c:v>
                </c:pt>
                <c:pt idx="23">
                  <c:v>224690.9917514</c:v>
                </c:pt>
                <c:pt idx="24">
                  <c:v>234642.33735536601</c:v>
                </c:pt>
                <c:pt idx="25">
                  <c:v>216756.23447059299</c:v>
                </c:pt>
                <c:pt idx="26">
                  <c:v>230581.123382947</c:v>
                </c:pt>
                <c:pt idx="27">
                  <c:v>210060.69497819099</c:v>
                </c:pt>
                <c:pt idx="28">
                  <c:v>218731.209793324</c:v>
                </c:pt>
                <c:pt idx="29">
                  <c:v>224190.64471809799</c:v>
                </c:pt>
                <c:pt idx="30">
                  <c:v>227976.51334449899</c:v>
                </c:pt>
                <c:pt idx="31">
                  <c:v>222297.45578566499</c:v>
                </c:pt>
                <c:pt idx="32">
                  <c:v>198616.59006216799</c:v>
                </c:pt>
                <c:pt idx="33">
                  <c:v>209867.01189871901</c:v>
                </c:pt>
                <c:pt idx="34">
                  <c:v>214692.41228577701</c:v>
                </c:pt>
                <c:pt idx="35">
                  <c:v>226171.64321287599</c:v>
                </c:pt>
                <c:pt idx="36">
                  <c:v>251890.056366073</c:v>
                </c:pt>
                <c:pt idx="37">
                  <c:v>232506.557688428</c:v>
                </c:pt>
                <c:pt idx="38">
                  <c:v>246478.21473512001</c:v>
                </c:pt>
                <c:pt idx="39">
                  <c:v>224157.23445473099</c:v>
                </c:pt>
                <c:pt idx="40">
                  <c:v>233564.21851363301</c:v>
                </c:pt>
                <c:pt idx="41">
                  <c:v>233185.76343854301</c:v>
                </c:pt>
                <c:pt idx="42">
                  <c:v>239824.81126175</c:v>
                </c:pt>
                <c:pt idx="43">
                  <c:v>235956.54689255299</c:v>
                </c:pt>
                <c:pt idx="44">
                  <c:v>218031.287285055</c:v>
                </c:pt>
                <c:pt idx="45">
                  <c:v>229330.94556215499</c:v>
                </c:pt>
                <c:pt idx="46">
                  <c:v>230984.55021387199</c:v>
                </c:pt>
                <c:pt idx="47">
                  <c:v>245492.778244352</c:v>
                </c:pt>
                <c:pt idx="48">
                  <c:v>253637.86130083399</c:v>
                </c:pt>
                <c:pt idx="49">
                  <c:v>238538.93666778499</c:v>
                </c:pt>
                <c:pt idx="50">
                  <c:v>246052.45109310001</c:v>
                </c:pt>
                <c:pt idx="51">
                  <c:v>218503.528497269</c:v>
                </c:pt>
                <c:pt idx="52">
                  <c:v>226376.237885676</c:v>
                </c:pt>
                <c:pt idx="53">
                  <c:v>228056.52391452799</c:v>
                </c:pt>
                <c:pt idx="54">
                  <c:v>224480.88847173299</c:v>
                </c:pt>
                <c:pt idx="55">
                  <c:v>226740.41971326101</c:v>
                </c:pt>
                <c:pt idx="56">
                  <c:v>215179.04070896999</c:v>
                </c:pt>
                <c:pt idx="57">
                  <c:v>228881.09329107101</c:v>
                </c:pt>
                <c:pt idx="58">
                  <c:v>228651.706010845</c:v>
                </c:pt>
                <c:pt idx="59">
                  <c:v>247277.95380482299</c:v>
                </c:pt>
                <c:pt idx="60">
                  <c:v>248980.66492276199</c:v>
                </c:pt>
                <c:pt idx="61">
                  <c:v>225521.445627793</c:v>
                </c:pt>
                <c:pt idx="62">
                  <c:v>249966.821075649</c:v>
                </c:pt>
                <c:pt idx="63">
                  <c:v>232244.14113645599</c:v>
                </c:pt>
                <c:pt idx="64">
                  <c:v>239403.17789011099</c:v>
                </c:pt>
                <c:pt idx="65">
                  <c:v>241343.84724998201</c:v>
                </c:pt>
                <c:pt idx="66">
                  <c:v>262130.09825196801</c:v>
                </c:pt>
                <c:pt idx="67">
                  <c:v>259743.18221573901</c:v>
                </c:pt>
                <c:pt idx="68">
                  <c:v>234255.48054364699</c:v>
                </c:pt>
                <c:pt idx="69">
                  <c:v>244654.22314909901</c:v>
                </c:pt>
                <c:pt idx="70">
                  <c:v>245132.34782583601</c:v>
                </c:pt>
                <c:pt idx="71">
                  <c:v>260712.83574087301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7-48B2-94B3-7234F23C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193829"/>
        <c:axId val="1252754726"/>
      </c:lineChart>
      <c:catAx>
        <c:axId val="227193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1252754726"/>
        <c:crosses val="autoZero"/>
        <c:auto val="1"/>
        <c:lblAlgn val="ctr"/>
        <c:lblOffset val="100"/>
        <c:noMultiLvlLbl val="1"/>
      </c:catAx>
      <c:valAx>
        <c:axId val="12527547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Dx_6</a:t>
                </a:r>
              </a:p>
            </c:rich>
          </c:tx>
          <c:overlay val="0"/>
        </c:title>
        <c:numFmt formatCode="_-* #,##0.0_-;\-* #,##0.0_-;_-* &quot;-&quot;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CL"/>
          </a:p>
        </c:txPr>
        <c:crossAx val="2271938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514350</xdr:colOff>
      <xdr:row>16</xdr:row>
      <xdr:rowOff>0</xdr:rowOff>
    </xdr:from>
    <xdr:ext cx="5715000" cy="3533775"/>
    <xdr:graphicFrame macro="">
      <xdr:nvGraphicFramePr>
        <xdr:cNvPr id="862026674" name="Chart 1" title="Gráfico">
          <a:extLst>
            <a:ext uri="{FF2B5EF4-FFF2-40B4-BE49-F238E27FC236}">
              <a16:creationId xmlns:a16="http://schemas.microsoft.com/office/drawing/2014/main" id="{00000000-0008-0000-0300-0000B27B6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85725</xdr:colOff>
      <xdr:row>18</xdr:row>
      <xdr:rowOff>47625</xdr:rowOff>
    </xdr:from>
    <xdr:ext cx="5591175" cy="3533775"/>
    <xdr:graphicFrame macro="">
      <xdr:nvGraphicFramePr>
        <xdr:cNvPr id="1952645671" name="Chart 2" title="Gráfico">
          <a:extLst>
            <a:ext uri="{FF2B5EF4-FFF2-40B4-BE49-F238E27FC236}">
              <a16:creationId xmlns:a16="http://schemas.microsoft.com/office/drawing/2014/main" id="{00000000-0008-0000-0300-000027026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A147" workbookViewId="0">
      <selection activeCell="P168" sqref="P168"/>
    </sheetView>
  </sheetViews>
  <sheetFormatPr baseColWidth="10" defaultColWidth="14.42578125" defaultRowHeight="15" customHeight="1"/>
  <cols>
    <col min="1" max="3" width="10.85546875" customWidth="1"/>
    <col min="4" max="5" width="11.7109375" customWidth="1"/>
    <col min="6" max="6" width="12.7109375" customWidth="1"/>
    <col min="7" max="7" width="11" customWidth="1"/>
    <col min="8" max="13" width="10.85546875" customWidth="1"/>
    <col min="14" max="14" width="10.85546875" style="19" customWidth="1"/>
    <col min="15" max="17" width="10.85546875" customWidth="1"/>
  </cols>
  <sheetData>
    <row r="1" spans="1:17" ht="16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20</v>
      </c>
      <c r="J1" s="3" t="s">
        <v>8</v>
      </c>
      <c r="K1" s="1" t="s">
        <v>9</v>
      </c>
      <c r="L1" s="1" t="s">
        <v>10</v>
      </c>
      <c r="M1" s="1" t="s">
        <v>11</v>
      </c>
      <c r="N1" s="18" t="s">
        <v>21</v>
      </c>
      <c r="O1" s="20" t="s">
        <v>75</v>
      </c>
      <c r="P1" s="1"/>
      <c r="Q1" s="1"/>
    </row>
    <row r="2" spans="1:17" ht="15.75" thickBot="1">
      <c r="A2" s="1">
        <v>201601</v>
      </c>
      <c r="B2" s="1" t="str">
        <f t="shared" ref="B2:B73" si="0">LEFT(A2,4)</f>
        <v>2016</v>
      </c>
      <c r="C2" s="1">
        <v>1</v>
      </c>
      <c r="D2" s="4">
        <v>233210.95891235999</v>
      </c>
      <c r="E2" s="4">
        <v>221953.85798208299</v>
      </c>
      <c r="F2" s="4">
        <f t="shared" ref="F2:F73" si="1">SUM(D2:E2)</f>
        <v>455164.81689444301</v>
      </c>
      <c r="G2" s="5">
        <v>42081.16</v>
      </c>
      <c r="H2" s="6">
        <v>100</v>
      </c>
      <c r="I2" s="6">
        <v>-0.23</v>
      </c>
      <c r="J2" s="6">
        <v>7.15</v>
      </c>
      <c r="K2" s="1">
        <v>18167147</v>
      </c>
      <c r="L2" s="7">
        <v>2.7</v>
      </c>
      <c r="M2" s="1">
        <v>1.8</v>
      </c>
      <c r="N2" s="17">
        <v>0</v>
      </c>
      <c r="O2" s="21" t="s">
        <v>26</v>
      </c>
      <c r="P2" s="1"/>
      <c r="Q2" s="1"/>
    </row>
    <row r="3" spans="1:17" ht="15.75" thickBot="1">
      <c r="A3" s="1">
        <v>201602</v>
      </c>
      <c r="B3" s="1" t="str">
        <f t="shared" si="0"/>
        <v>2016</v>
      </c>
      <c r="C3" s="1">
        <v>2</v>
      </c>
      <c r="D3" s="4">
        <v>223923.321955241</v>
      </c>
      <c r="E3" s="4">
        <v>213114.53557723801</v>
      </c>
      <c r="F3" s="4">
        <f t="shared" si="1"/>
        <v>437037.85753247899</v>
      </c>
      <c r="G3" s="5">
        <v>42081.16</v>
      </c>
      <c r="H3" s="6">
        <v>100</v>
      </c>
      <c r="I3" s="6">
        <v>-0.23</v>
      </c>
      <c r="J3" s="6">
        <v>7.15</v>
      </c>
      <c r="K3" s="1">
        <v>18167147</v>
      </c>
      <c r="L3" s="7">
        <v>2.7</v>
      </c>
      <c r="M3" s="1">
        <v>1.8</v>
      </c>
      <c r="N3" s="17">
        <v>0</v>
      </c>
      <c r="O3" s="21" t="s">
        <v>23</v>
      </c>
      <c r="P3" s="1"/>
      <c r="Q3" s="1"/>
    </row>
    <row r="4" spans="1:17" ht="15.75" thickBot="1">
      <c r="A4" s="1">
        <v>201603</v>
      </c>
      <c r="B4" s="1" t="str">
        <f t="shared" si="0"/>
        <v>2016</v>
      </c>
      <c r="C4" s="1">
        <v>3</v>
      </c>
      <c r="D4" s="4">
        <v>232195.533357179</v>
      </c>
      <c r="E4" s="4">
        <v>220987.44705303799</v>
      </c>
      <c r="F4" s="4">
        <f t="shared" si="1"/>
        <v>453182.98041021696</v>
      </c>
      <c r="G4" s="5">
        <v>42081.16</v>
      </c>
      <c r="H4" s="6">
        <v>100</v>
      </c>
      <c r="I4" s="6">
        <v>-0.23</v>
      </c>
      <c r="J4" s="6">
        <v>7.15</v>
      </c>
      <c r="K4" s="1">
        <v>18167147</v>
      </c>
      <c r="L4" s="7">
        <v>2.7</v>
      </c>
      <c r="M4" s="1">
        <v>1.8</v>
      </c>
      <c r="N4" s="17">
        <v>0</v>
      </c>
      <c r="O4" s="21" t="s">
        <v>27</v>
      </c>
      <c r="P4" s="1"/>
      <c r="Q4" s="1"/>
    </row>
    <row r="5" spans="1:17" ht="15.75" thickBot="1">
      <c r="A5" s="1">
        <v>201604</v>
      </c>
      <c r="B5" s="1" t="str">
        <f t="shared" si="0"/>
        <v>2016</v>
      </c>
      <c r="C5" s="1">
        <v>4</v>
      </c>
      <c r="D5" s="4">
        <v>204276.624175832</v>
      </c>
      <c r="E5" s="4">
        <v>194416.184568842</v>
      </c>
      <c r="F5" s="4">
        <f t="shared" si="1"/>
        <v>398692.80874467397</v>
      </c>
      <c r="G5" s="5">
        <v>41231.22</v>
      </c>
      <c r="H5" s="6">
        <v>97.98</v>
      </c>
      <c r="I5" s="6">
        <v>-2.02</v>
      </c>
      <c r="J5" s="6">
        <v>5.22</v>
      </c>
      <c r="K5" s="1">
        <v>18167147</v>
      </c>
      <c r="L5" s="7">
        <v>2.7</v>
      </c>
      <c r="M5" s="1">
        <v>1.8</v>
      </c>
      <c r="N5" s="17">
        <v>0</v>
      </c>
      <c r="O5" s="21" t="s">
        <v>22</v>
      </c>
      <c r="P5" s="1"/>
      <c r="Q5" s="1"/>
    </row>
    <row r="6" spans="1:17" ht="15.75" thickBot="1">
      <c r="A6" s="1">
        <v>201605</v>
      </c>
      <c r="B6" s="1" t="str">
        <f t="shared" si="0"/>
        <v>2016</v>
      </c>
      <c r="C6" s="1">
        <v>5</v>
      </c>
      <c r="D6" s="4">
        <v>210694.83239243401</v>
      </c>
      <c r="E6" s="4">
        <v>200524.58565621299</v>
      </c>
      <c r="F6" s="4">
        <f t="shared" si="1"/>
        <v>411219.418048647</v>
      </c>
      <c r="G6" s="5">
        <v>41231.22</v>
      </c>
      <c r="H6" s="6">
        <v>97.98</v>
      </c>
      <c r="I6" s="6">
        <v>-2.02</v>
      </c>
      <c r="J6" s="6">
        <v>5.22</v>
      </c>
      <c r="K6" s="1">
        <v>18167147</v>
      </c>
      <c r="L6" s="7">
        <v>2.7</v>
      </c>
      <c r="M6" s="1">
        <v>1.8</v>
      </c>
      <c r="N6" s="17">
        <v>0</v>
      </c>
      <c r="O6" s="21" t="s">
        <v>22</v>
      </c>
      <c r="P6" s="1"/>
      <c r="Q6" s="1"/>
    </row>
    <row r="7" spans="1:17" ht="15.75" thickBot="1">
      <c r="A7" s="1">
        <v>201606</v>
      </c>
      <c r="B7" s="1" t="str">
        <f t="shared" si="0"/>
        <v>2016</v>
      </c>
      <c r="C7" s="1">
        <v>6</v>
      </c>
      <c r="D7" s="4">
        <v>211608.05585125001</v>
      </c>
      <c r="E7" s="4">
        <v>201393.72778756701</v>
      </c>
      <c r="F7" s="4">
        <f t="shared" si="1"/>
        <v>413001.78363881703</v>
      </c>
      <c r="G7" s="5">
        <v>41231.22</v>
      </c>
      <c r="H7" s="6">
        <v>97.98</v>
      </c>
      <c r="I7" s="6">
        <v>-2.02</v>
      </c>
      <c r="J7" s="6">
        <v>5.22</v>
      </c>
      <c r="K7" s="1">
        <v>18167147</v>
      </c>
      <c r="L7" s="7">
        <v>2.7</v>
      </c>
      <c r="M7" s="1">
        <v>1.8</v>
      </c>
      <c r="N7" s="17">
        <v>0</v>
      </c>
      <c r="O7" s="21" t="s">
        <v>26</v>
      </c>
      <c r="P7" s="1"/>
      <c r="Q7" s="1"/>
    </row>
    <row r="8" spans="1:17" ht="15.75" thickBot="1">
      <c r="A8" s="1">
        <v>201607</v>
      </c>
      <c r="B8" s="1" t="str">
        <f t="shared" si="0"/>
        <v>2016</v>
      </c>
      <c r="C8" s="1">
        <v>7</v>
      </c>
      <c r="D8" s="4">
        <v>217552.32096745301</v>
      </c>
      <c r="E8" s="4">
        <v>207051.06302413801</v>
      </c>
      <c r="F8" s="4">
        <f t="shared" si="1"/>
        <v>424603.38399159105</v>
      </c>
      <c r="G8" s="5">
        <v>40610.57</v>
      </c>
      <c r="H8" s="6">
        <v>96.51</v>
      </c>
      <c r="I8" s="6">
        <v>-1.51</v>
      </c>
      <c r="J8" s="6">
        <v>6.91</v>
      </c>
      <c r="K8" s="1">
        <v>18167147</v>
      </c>
      <c r="L8" s="7">
        <v>2.7</v>
      </c>
      <c r="M8" s="1">
        <v>1.8</v>
      </c>
      <c r="N8" s="17">
        <v>0</v>
      </c>
      <c r="O8" s="21" t="s">
        <v>25</v>
      </c>
      <c r="P8" s="1"/>
      <c r="Q8" s="1"/>
    </row>
    <row r="9" spans="1:17" ht="15.75" thickBot="1">
      <c r="A9" s="1">
        <v>201608</v>
      </c>
      <c r="B9" s="1" t="str">
        <f t="shared" si="0"/>
        <v>2016</v>
      </c>
      <c r="C9" s="1">
        <v>8</v>
      </c>
      <c r="D9" s="4">
        <v>209620.77869461899</v>
      </c>
      <c r="E9" s="4">
        <v>199502.37656697599</v>
      </c>
      <c r="F9" s="4">
        <f t="shared" si="1"/>
        <v>409123.15526159498</v>
      </c>
      <c r="G9" s="5">
        <v>40610.57</v>
      </c>
      <c r="H9" s="6">
        <v>96.51</v>
      </c>
      <c r="I9" s="6">
        <v>-1.51</v>
      </c>
      <c r="J9" s="6">
        <v>6.91</v>
      </c>
      <c r="K9" s="1">
        <v>18167147</v>
      </c>
      <c r="L9" s="7">
        <v>2.7</v>
      </c>
      <c r="M9" s="1">
        <v>1.8</v>
      </c>
      <c r="N9" s="17">
        <v>0</v>
      </c>
      <c r="O9" s="21" t="s">
        <v>28</v>
      </c>
      <c r="P9" s="1"/>
      <c r="Q9" s="1"/>
    </row>
    <row r="10" spans="1:17" ht="15.75" thickBot="1">
      <c r="A10" s="1">
        <v>201609</v>
      </c>
      <c r="B10" s="1" t="str">
        <f t="shared" si="0"/>
        <v>2016</v>
      </c>
      <c r="C10" s="1">
        <v>9</v>
      </c>
      <c r="D10" s="4">
        <v>202785.78726539999</v>
      </c>
      <c r="E10" s="4">
        <v>192997.310406857</v>
      </c>
      <c r="F10" s="4">
        <f t="shared" si="1"/>
        <v>395783.09767225699</v>
      </c>
      <c r="G10" s="5">
        <v>40610.57</v>
      </c>
      <c r="H10" s="6">
        <v>96.51</v>
      </c>
      <c r="I10" s="6">
        <v>-1.51</v>
      </c>
      <c r="J10" s="6">
        <v>6.91</v>
      </c>
      <c r="K10" s="1">
        <v>18167147</v>
      </c>
      <c r="L10" s="7">
        <v>2.7</v>
      </c>
      <c r="M10" s="1">
        <v>1.8</v>
      </c>
      <c r="N10" s="17">
        <v>0</v>
      </c>
      <c r="O10" s="21" t="s">
        <v>25</v>
      </c>
      <c r="P10" s="1"/>
      <c r="Q10" s="1"/>
    </row>
    <row r="11" spans="1:17" ht="15.75" thickBot="1">
      <c r="A11" s="1">
        <v>201610</v>
      </c>
      <c r="B11" s="1" t="str">
        <f t="shared" si="0"/>
        <v>2016</v>
      </c>
      <c r="C11" s="1">
        <v>10</v>
      </c>
      <c r="D11" s="4">
        <v>209346.054192034</v>
      </c>
      <c r="E11" s="4">
        <v>199240.913025488</v>
      </c>
      <c r="F11" s="4">
        <f t="shared" si="1"/>
        <v>408586.96721752197</v>
      </c>
      <c r="G11" s="5">
        <v>44841.75</v>
      </c>
      <c r="H11" s="6">
        <v>106.56</v>
      </c>
      <c r="I11" s="6">
        <v>10.42</v>
      </c>
      <c r="J11" s="6">
        <v>6.31</v>
      </c>
      <c r="K11" s="1">
        <v>18167147</v>
      </c>
      <c r="L11" s="7">
        <v>2.7</v>
      </c>
      <c r="M11" s="1">
        <v>1.8</v>
      </c>
      <c r="N11" s="17">
        <v>0</v>
      </c>
      <c r="O11" s="21" t="s">
        <v>25</v>
      </c>
      <c r="P11" s="1"/>
      <c r="Q11" s="1"/>
    </row>
    <row r="12" spans="1:17" ht="15.75" thickBot="1">
      <c r="A12" s="1">
        <v>201611</v>
      </c>
      <c r="B12" s="1" t="str">
        <f t="shared" si="0"/>
        <v>2016</v>
      </c>
      <c r="C12" s="1">
        <v>11</v>
      </c>
      <c r="D12" s="4">
        <v>216945.54300000001</v>
      </c>
      <c r="E12" s="4">
        <v>206473.574249842</v>
      </c>
      <c r="F12" s="4">
        <f t="shared" si="1"/>
        <v>423419.11724984203</v>
      </c>
      <c r="G12" s="5">
        <v>44841.75</v>
      </c>
      <c r="H12" s="6">
        <v>106.56</v>
      </c>
      <c r="I12" s="6">
        <v>10.42</v>
      </c>
      <c r="J12" s="6">
        <v>6.31</v>
      </c>
      <c r="K12" s="1">
        <v>18167147</v>
      </c>
      <c r="L12" s="7">
        <v>2.7</v>
      </c>
      <c r="M12" s="1">
        <v>1.8</v>
      </c>
      <c r="N12" s="17">
        <v>0</v>
      </c>
      <c r="O12" s="21" t="s">
        <v>25</v>
      </c>
      <c r="P12" s="1"/>
      <c r="Q12" s="1"/>
    </row>
    <row r="13" spans="1:17" ht="15.75" thickBot="1">
      <c r="A13" s="1">
        <v>201612</v>
      </c>
      <c r="B13" s="1" t="str">
        <f t="shared" si="0"/>
        <v>2016</v>
      </c>
      <c r="C13" s="1">
        <v>12</v>
      </c>
      <c r="D13" s="4">
        <v>226709.531341083</v>
      </c>
      <c r="E13" s="4">
        <v>215766.25454112201</v>
      </c>
      <c r="F13" s="4">
        <f t="shared" si="1"/>
        <v>442475.785882205</v>
      </c>
      <c r="G13" s="5">
        <v>44841.75</v>
      </c>
      <c r="H13" s="6">
        <v>106.56</v>
      </c>
      <c r="I13" s="6">
        <v>10.42</v>
      </c>
      <c r="J13" s="6">
        <v>6.31</v>
      </c>
      <c r="K13" s="1">
        <v>18167147</v>
      </c>
      <c r="L13" s="7">
        <v>2.7</v>
      </c>
      <c r="M13" s="1">
        <v>1.8</v>
      </c>
      <c r="N13" s="17">
        <v>0</v>
      </c>
      <c r="O13" s="21" t="s">
        <v>27</v>
      </c>
      <c r="P13" s="1"/>
      <c r="Q13" s="1"/>
    </row>
    <row r="14" spans="1:17" ht="15.75" thickBot="1">
      <c r="A14" s="1">
        <v>201701</v>
      </c>
      <c r="B14" s="1" t="str">
        <f t="shared" si="0"/>
        <v>2017</v>
      </c>
      <c r="C14" s="1">
        <v>1</v>
      </c>
      <c r="D14" s="4">
        <v>241906.1072</v>
      </c>
      <c r="E14" s="4">
        <v>228723.133572955</v>
      </c>
      <c r="F14" s="4">
        <f t="shared" si="1"/>
        <v>470629.240772955</v>
      </c>
      <c r="G14" s="5">
        <v>43623.02</v>
      </c>
      <c r="H14" s="6">
        <v>103.66</v>
      </c>
      <c r="I14" s="6">
        <v>-2.72</v>
      </c>
      <c r="J14" s="6">
        <v>3.66</v>
      </c>
      <c r="K14" s="1">
        <v>18419192</v>
      </c>
      <c r="L14" s="6">
        <v>2.2999999999999998</v>
      </c>
      <c r="M14" s="1">
        <v>1.4</v>
      </c>
      <c r="N14" s="17">
        <v>0</v>
      </c>
      <c r="O14" s="21" t="s">
        <v>23</v>
      </c>
      <c r="P14" s="1"/>
      <c r="Q14" s="1"/>
    </row>
    <row r="15" spans="1:17" ht="15.75" thickBot="1">
      <c r="A15" s="1">
        <v>201702</v>
      </c>
      <c r="B15" s="1" t="str">
        <f t="shared" si="0"/>
        <v>2017</v>
      </c>
      <c r="C15" s="1">
        <v>2</v>
      </c>
      <c r="D15" s="4">
        <v>217828.9656</v>
      </c>
      <c r="E15" s="4">
        <v>206528.26731579399</v>
      </c>
      <c r="F15" s="4">
        <f t="shared" si="1"/>
        <v>424357.23291579401</v>
      </c>
      <c r="G15" s="5">
        <v>43623.02</v>
      </c>
      <c r="H15" s="6">
        <v>103.66</v>
      </c>
      <c r="I15" s="6">
        <v>-2.72</v>
      </c>
      <c r="J15" s="6">
        <v>3.66</v>
      </c>
      <c r="K15" s="1">
        <v>18419192</v>
      </c>
      <c r="L15" s="6">
        <v>2.2999999999999998</v>
      </c>
      <c r="M15" s="1">
        <v>1.4</v>
      </c>
      <c r="N15" s="17">
        <v>0</v>
      </c>
      <c r="O15" s="21" t="s">
        <v>27</v>
      </c>
      <c r="P15" s="1"/>
      <c r="Q15" s="1"/>
    </row>
    <row r="16" spans="1:17" ht="15.75" thickBot="1">
      <c r="A16" s="1">
        <v>201703</v>
      </c>
      <c r="B16" s="1" t="str">
        <f t="shared" si="0"/>
        <v>2017</v>
      </c>
      <c r="C16" s="1">
        <v>3</v>
      </c>
      <c r="D16" s="4">
        <v>231966.59749049999</v>
      </c>
      <c r="E16" s="4">
        <v>216386.43857977699</v>
      </c>
      <c r="F16" s="4">
        <f t="shared" si="1"/>
        <v>448353.03607027698</v>
      </c>
      <c r="G16" s="5">
        <v>43623.02</v>
      </c>
      <c r="H16" s="6">
        <v>103.66</v>
      </c>
      <c r="I16" s="6">
        <v>-2.72</v>
      </c>
      <c r="J16" s="6">
        <v>3.66</v>
      </c>
      <c r="K16" s="1">
        <v>18419192</v>
      </c>
      <c r="L16" s="6">
        <v>2.2999999999999998</v>
      </c>
      <c r="M16" s="1">
        <v>1.4</v>
      </c>
      <c r="N16" s="17">
        <v>0</v>
      </c>
      <c r="O16" s="21" t="s">
        <v>43</v>
      </c>
      <c r="P16" s="1"/>
      <c r="Q16" s="1"/>
    </row>
    <row r="17" spans="1:17" ht="15.75" thickBot="1">
      <c r="A17" s="1">
        <v>201704</v>
      </c>
      <c r="B17" s="1" t="str">
        <f t="shared" si="0"/>
        <v>2017</v>
      </c>
      <c r="C17" s="1">
        <v>4</v>
      </c>
      <c r="D17" s="4">
        <v>199523.88183974</v>
      </c>
      <c r="E17" s="4">
        <v>179437.787769544</v>
      </c>
      <c r="F17" s="4">
        <f t="shared" si="1"/>
        <v>378961.66960928403</v>
      </c>
      <c r="G17" s="5">
        <v>43856.23</v>
      </c>
      <c r="H17" s="6">
        <v>104.22</v>
      </c>
      <c r="I17" s="6">
        <v>0.53</v>
      </c>
      <c r="J17" s="6">
        <v>6.37</v>
      </c>
      <c r="K17" s="1">
        <v>18419192</v>
      </c>
      <c r="L17" s="6">
        <v>2.2999999999999998</v>
      </c>
      <c r="M17" s="1">
        <v>1.4</v>
      </c>
      <c r="N17" s="17">
        <v>0</v>
      </c>
      <c r="O17" s="21" t="s">
        <v>41</v>
      </c>
      <c r="P17" s="1"/>
      <c r="Q17" s="1"/>
    </row>
    <row r="18" spans="1:17" ht="15.75" thickBot="1">
      <c r="A18" s="1">
        <v>201705</v>
      </c>
      <c r="B18" s="1" t="str">
        <f t="shared" si="0"/>
        <v>2017</v>
      </c>
      <c r="C18" s="1">
        <v>5</v>
      </c>
      <c r="D18" s="4">
        <v>210226.2398024</v>
      </c>
      <c r="E18" s="4">
        <v>190809.88540764499</v>
      </c>
      <c r="F18" s="4">
        <f t="shared" si="1"/>
        <v>401036.12521004502</v>
      </c>
      <c r="G18" s="5">
        <v>43856.23</v>
      </c>
      <c r="H18" s="6">
        <v>104.22</v>
      </c>
      <c r="I18" s="6">
        <v>0.53</v>
      </c>
      <c r="J18" s="6">
        <v>6.37</v>
      </c>
      <c r="K18" s="1">
        <v>18419192</v>
      </c>
      <c r="L18" s="6">
        <v>2.2999999999999998</v>
      </c>
      <c r="M18" s="1">
        <v>1.4</v>
      </c>
      <c r="N18" s="17">
        <v>0</v>
      </c>
      <c r="O18" s="21" t="s">
        <v>23</v>
      </c>
      <c r="P18" s="1"/>
      <c r="Q18" s="1"/>
    </row>
    <row r="19" spans="1:17" ht="15.75" thickBot="1">
      <c r="A19" s="1">
        <v>201706</v>
      </c>
      <c r="B19" s="1" t="str">
        <f t="shared" si="0"/>
        <v>2017</v>
      </c>
      <c r="C19" s="1">
        <v>6</v>
      </c>
      <c r="D19" s="4">
        <v>212560.11850000001</v>
      </c>
      <c r="E19" s="4">
        <v>193614.633617265</v>
      </c>
      <c r="F19" s="4">
        <f t="shared" si="1"/>
        <v>406174.75211726502</v>
      </c>
      <c r="G19" s="5">
        <v>43856.23</v>
      </c>
      <c r="H19" s="6">
        <v>104.22</v>
      </c>
      <c r="I19" s="6">
        <v>0.53</v>
      </c>
      <c r="J19" s="6">
        <v>6.37</v>
      </c>
      <c r="K19" s="1">
        <v>18419192</v>
      </c>
      <c r="L19" s="6">
        <v>2.2999999999999998</v>
      </c>
      <c r="M19" s="1">
        <v>1.4</v>
      </c>
      <c r="N19" s="17">
        <v>0</v>
      </c>
      <c r="O19" s="21" t="s">
        <v>23</v>
      </c>
      <c r="P19" s="1"/>
      <c r="Q19" s="1"/>
    </row>
    <row r="20" spans="1:17" ht="15.75" thickBot="1">
      <c r="A20" s="1">
        <v>201707</v>
      </c>
      <c r="B20" s="1" t="str">
        <f t="shared" si="0"/>
        <v>2017</v>
      </c>
      <c r="C20" s="1">
        <v>7</v>
      </c>
      <c r="D20" s="4">
        <v>216717.91630000001</v>
      </c>
      <c r="E20" s="4">
        <v>197175.00783334099</v>
      </c>
      <c r="F20" s="4">
        <f t="shared" si="1"/>
        <v>413892.924133341</v>
      </c>
      <c r="G20" s="5">
        <v>43551.73</v>
      </c>
      <c r="H20" s="6">
        <v>103.49</v>
      </c>
      <c r="I20" s="6">
        <v>-0.69</v>
      </c>
      <c r="J20" s="6">
        <v>7.24</v>
      </c>
      <c r="K20" s="1">
        <v>18419192</v>
      </c>
      <c r="L20" s="6">
        <v>2.2999999999999998</v>
      </c>
      <c r="M20" s="1">
        <v>1.4</v>
      </c>
      <c r="N20" s="17">
        <v>0</v>
      </c>
      <c r="O20" s="21" t="s">
        <v>25</v>
      </c>
      <c r="P20" s="1"/>
      <c r="Q20" s="1"/>
    </row>
    <row r="21" spans="1:17" ht="15.75" customHeight="1" thickBot="1">
      <c r="A21" s="1">
        <v>201708</v>
      </c>
      <c r="B21" s="1" t="str">
        <f t="shared" si="0"/>
        <v>2017</v>
      </c>
      <c r="C21" s="1">
        <v>8</v>
      </c>
      <c r="D21" s="4">
        <v>214351.26070000001</v>
      </c>
      <c r="E21" s="4">
        <v>194673.509342768</v>
      </c>
      <c r="F21" s="4">
        <f t="shared" si="1"/>
        <v>409024.77004276798</v>
      </c>
      <c r="G21" s="5">
        <v>43551.73</v>
      </c>
      <c r="H21" s="6">
        <v>103.49</v>
      </c>
      <c r="I21" s="6">
        <v>-0.69</v>
      </c>
      <c r="J21" s="6">
        <v>7.24</v>
      </c>
      <c r="K21" s="1">
        <v>18419192</v>
      </c>
      <c r="L21" s="6">
        <v>2.2999999999999998</v>
      </c>
      <c r="M21" s="1">
        <v>1.4</v>
      </c>
      <c r="N21" s="17">
        <v>0</v>
      </c>
      <c r="O21" s="21" t="s">
        <v>24</v>
      </c>
      <c r="P21" s="1"/>
      <c r="Q21" s="1"/>
    </row>
    <row r="22" spans="1:17" ht="15.75" customHeight="1" thickBot="1">
      <c r="A22" s="1">
        <v>201709</v>
      </c>
      <c r="B22" s="1" t="str">
        <f t="shared" si="0"/>
        <v>2017</v>
      </c>
      <c r="C22" s="1">
        <v>9</v>
      </c>
      <c r="D22" s="4">
        <v>199756.55919999999</v>
      </c>
      <c r="E22" s="4">
        <v>180505.428928034</v>
      </c>
      <c r="F22" s="4">
        <f t="shared" si="1"/>
        <v>380261.98812803399</v>
      </c>
      <c r="G22" s="5">
        <v>43551.73</v>
      </c>
      <c r="H22" s="6">
        <v>103.49</v>
      </c>
      <c r="I22" s="6">
        <v>-0.69</v>
      </c>
      <c r="J22" s="6">
        <v>7.24</v>
      </c>
      <c r="K22" s="1">
        <v>18419192</v>
      </c>
      <c r="L22" s="6">
        <v>2.2999999999999998</v>
      </c>
      <c r="M22" s="1">
        <v>1.4</v>
      </c>
      <c r="N22" s="17">
        <v>0</v>
      </c>
      <c r="O22" s="21" t="s">
        <v>44</v>
      </c>
      <c r="P22" s="1"/>
      <c r="Q22" s="1"/>
    </row>
    <row r="23" spans="1:17" ht="15.75" customHeight="1" thickBot="1">
      <c r="A23" s="1">
        <v>201710</v>
      </c>
      <c r="B23" s="1" t="str">
        <f t="shared" si="0"/>
        <v>2017</v>
      </c>
      <c r="C23" s="1">
        <v>10</v>
      </c>
      <c r="D23" s="4">
        <v>205652.36249999999</v>
      </c>
      <c r="E23" s="4">
        <v>184803.09883142301</v>
      </c>
      <c r="F23" s="4">
        <f t="shared" si="1"/>
        <v>390455.46133142302</v>
      </c>
      <c r="G23" s="5">
        <v>48283.93</v>
      </c>
      <c r="H23" s="6">
        <v>114.74</v>
      </c>
      <c r="I23" s="6">
        <v>10.87</v>
      </c>
      <c r="J23" s="6">
        <v>7.68</v>
      </c>
      <c r="K23" s="1">
        <v>18419192</v>
      </c>
      <c r="L23" s="6">
        <v>2.2999999999999998</v>
      </c>
      <c r="M23" s="1">
        <v>1.4</v>
      </c>
      <c r="N23" s="17">
        <v>0</v>
      </c>
      <c r="O23" s="21" t="s">
        <v>44</v>
      </c>
      <c r="P23" s="1"/>
      <c r="Q23" s="1"/>
    </row>
    <row r="24" spans="1:17" ht="15.75" customHeight="1" thickBot="1">
      <c r="A24" s="1">
        <v>201711</v>
      </c>
      <c r="B24" s="1" t="str">
        <f t="shared" si="0"/>
        <v>2017</v>
      </c>
      <c r="C24" s="1">
        <v>11</v>
      </c>
      <c r="D24" s="4">
        <v>210025.981</v>
      </c>
      <c r="E24" s="4">
        <v>186984.635224748</v>
      </c>
      <c r="F24" s="4">
        <f t="shared" si="1"/>
        <v>397010.61622474797</v>
      </c>
      <c r="G24" s="5">
        <v>48283.93</v>
      </c>
      <c r="H24" s="6">
        <v>114.74</v>
      </c>
      <c r="I24" s="6">
        <v>10.87</v>
      </c>
      <c r="J24" s="6">
        <v>7.68</v>
      </c>
      <c r="K24" s="1">
        <v>18419192</v>
      </c>
      <c r="L24" s="6">
        <v>2.2999999999999998</v>
      </c>
      <c r="M24" s="1">
        <v>1.4</v>
      </c>
      <c r="N24" s="17">
        <v>0</v>
      </c>
      <c r="O24" s="21" t="s">
        <v>35</v>
      </c>
      <c r="P24" s="1"/>
      <c r="Q24" s="1"/>
    </row>
    <row r="25" spans="1:17" ht="15.75" customHeight="1" thickBot="1">
      <c r="A25" s="1">
        <v>201712</v>
      </c>
      <c r="B25" s="1" t="str">
        <f t="shared" si="0"/>
        <v>2017</v>
      </c>
      <c r="C25" s="1">
        <v>12</v>
      </c>
      <c r="D25" s="4">
        <v>224690.9917514</v>
      </c>
      <c r="E25" s="4">
        <v>200087.09214851999</v>
      </c>
      <c r="F25" s="4">
        <f t="shared" si="1"/>
        <v>424778.08389991999</v>
      </c>
      <c r="G25" s="5">
        <v>48283.93</v>
      </c>
      <c r="H25" s="6">
        <v>114.74</v>
      </c>
      <c r="I25" s="6">
        <v>10.87</v>
      </c>
      <c r="J25" s="6">
        <v>7.68</v>
      </c>
      <c r="K25" s="1">
        <v>18419192</v>
      </c>
      <c r="L25" s="6">
        <v>2.2999999999999998</v>
      </c>
      <c r="M25" s="1">
        <v>1.4</v>
      </c>
      <c r="N25" s="17">
        <v>0</v>
      </c>
      <c r="O25" s="21" t="s">
        <v>45</v>
      </c>
      <c r="P25" s="1"/>
      <c r="Q25" s="1"/>
    </row>
    <row r="26" spans="1:17" ht="15.75" customHeight="1" thickBot="1">
      <c r="A26" s="1">
        <v>201801</v>
      </c>
      <c r="B26" s="1" t="str">
        <f t="shared" si="0"/>
        <v>2018</v>
      </c>
      <c r="C26" s="1">
        <v>1</v>
      </c>
      <c r="D26" s="4">
        <v>234642.33735536601</v>
      </c>
      <c r="E26" s="4">
        <v>206231.571305766</v>
      </c>
      <c r="F26" s="4">
        <f t="shared" si="1"/>
        <v>440873.90866113198</v>
      </c>
      <c r="G26" s="5">
        <v>46979.02</v>
      </c>
      <c r="H26" s="6">
        <v>111.64</v>
      </c>
      <c r="I26" s="6">
        <v>-2.7</v>
      </c>
      <c r="J26" s="6">
        <v>7.69</v>
      </c>
      <c r="K26" s="1">
        <v>18751405</v>
      </c>
      <c r="L26" s="6">
        <v>2.6</v>
      </c>
      <c r="M26" s="1">
        <v>4</v>
      </c>
      <c r="N26" s="17">
        <v>0</v>
      </c>
      <c r="O26" s="21" t="s">
        <v>36</v>
      </c>
      <c r="P26" s="1"/>
      <c r="Q26" s="1"/>
    </row>
    <row r="27" spans="1:17" ht="15.75" customHeight="1" thickBot="1">
      <c r="A27" s="1">
        <v>201802</v>
      </c>
      <c r="B27" s="1" t="str">
        <f t="shared" si="0"/>
        <v>2018</v>
      </c>
      <c r="C27" s="1">
        <v>2</v>
      </c>
      <c r="D27" s="4">
        <v>216756.23447059299</v>
      </c>
      <c r="E27" s="4">
        <v>189419.48470402899</v>
      </c>
      <c r="F27" s="4">
        <f t="shared" si="1"/>
        <v>406175.71917462198</v>
      </c>
      <c r="G27" s="5">
        <v>46979.02</v>
      </c>
      <c r="H27" s="6">
        <v>111.64</v>
      </c>
      <c r="I27" s="6">
        <v>-2.7</v>
      </c>
      <c r="J27" s="6">
        <v>7.69</v>
      </c>
      <c r="K27" s="1">
        <v>18751405</v>
      </c>
      <c r="L27" s="6">
        <v>2.6</v>
      </c>
      <c r="M27" s="1">
        <v>4</v>
      </c>
      <c r="N27" s="17">
        <v>0</v>
      </c>
      <c r="O27" s="21" t="s">
        <v>35</v>
      </c>
      <c r="P27" s="1"/>
      <c r="Q27" s="1"/>
    </row>
    <row r="28" spans="1:17" ht="15.75" customHeight="1" thickBot="1">
      <c r="A28" s="1">
        <v>201803</v>
      </c>
      <c r="B28" s="1" t="str">
        <f t="shared" si="0"/>
        <v>2018</v>
      </c>
      <c r="C28" s="1">
        <v>3</v>
      </c>
      <c r="D28" s="4">
        <v>230581.123382947</v>
      </c>
      <c r="E28" s="4">
        <v>197355.66494840701</v>
      </c>
      <c r="F28" s="4">
        <f t="shared" si="1"/>
        <v>427936.78833135404</v>
      </c>
      <c r="G28" s="5">
        <v>46979.02</v>
      </c>
      <c r="H28" s="6">
        <v>111.64</v>
      </c>
      <c r="I28" s="6">
        <v>-2.7</v>
      </c>
      <c r="J28" s="6">
        <v>7.69</v>
      </c>
      <c r="K28" s="1">
        <v>18751405</v>
      </c>
      <c r="L28" s="6">
        <v>2.6</v>
      </c>
      <c r="M28" s="1">
        <v>4</v>
      </c>
      <c r="N28" s="17">
        <v>0</v>
      </c>
      <c r="O28" s="21" t="s">
        <v>46</v>
      </c>
      <c r="P28" s="1"/>
      <c r="Q28" s="1"/>
    </row>
    <row r="29" spans="1:17" ht="15.75" customHeight="1" thickBot="1">
      <c r="A29" s="1">
        <v>201804</v>
      </c>
      <c r="B29" s="1" t="str">
        <f t="shared" si="0"/>
        <v>2018</v>
      </c>
      <c r="C29" s="1">
        <v>4</v>
      </c>
      <c r="D29" s="4">
        <v>210060.69497819099</v>
      </c>
      <c r="E29" s="4">
        <v>178302.60184255699</v>
      </c>
      <c r="F29" s="4">
        <f t="shared" si="1"/>
        <v>388363.29682074802</v>
      </c>
      <c r="G29" s="5">
        <v>46997.1</v>
      </c>
      <c r="H29" s="6">
        <v>111.68</v>
      </c>
      <c r="I29" s="6">
        <v>0.04</v>
      </c>
      <c r="J29" s="6">
        <v>7.16</v>
      </c>
      <c r="K29" s="1">
        <v>18751405</v>
      </c>
      <c r="L29" s="6">
        <v>2.6</v>
      </c>
      <c r="M29" s="1">
        <v>4</v>
      </c>
      <c r="N29" s="17">
        <v>0</v>
      </c>
      <c r="O29" s="21" t="s">
        <v>33</v>
      </c>
      <c r="P29" s="1"/>
      <c r="Q29" s="1"/>
    </row>
    <row r="30" spans="1:17" ht="15.75" customHeight="1" thickBot="1">
      <c r="A30" s="1">
        <v>201805</v>
      </c>
      <c r="B30" s="1" t="str">
        <f t="shared" si="0"/>
        <v>2018</v>
      </c>
      <c r="C30" s="1">
        <v>5</v>
      </c>
      <c r="D30" s="4">
        <v>218731.209793324</v>
      </c>
      <c r="E30" s="4">
        <v>188257.669426379</v>
      </c>
      <c r="F30" s="4">
        <f t="shared" si="1"/>
        <v>406988.87921970303</v>
      </c>
      <c r="G30" s="5">
        <v>46997.1</v>
      </c>
      <c r="H30" s="6">
        <v>111.68</v>
      </c>
      <c r="I30" s="6">
        <v>0.04</v>
      </c>
      <c r="J30" s="6">
        <v>7.16</v>
      </c>
      <c r="K30" s="1">
        <v>18751405</v>
      </c>
      <c r="L30" s="6">
        <v>2.6</v>
      </c>
      <c r="M30" s="1">
        <v>4</v>
      </c>
      <c r="N30" s="17">
        <v>0</v>
      </c>
      <c r="O30" s="21" t="s">
        <v>47</v>
      </c>
      <c r="P30" s="1"/>
      <c r="Q30" s="1"/>
    </row>
    <row r="31" spans="1:17" ht="15.75" customHeight="1" thickBot="1">
      <c r="A31" s="1">
        <v>201806</v>
      </c>
      <c r="B31" s="1" t="str">
        <f t="shared" si="0"/>
        <v>2018</v>
      </c>
      <c r="C31" s="1">
        <v>6</v>
      </c>
      <c r="D31" s="4">
        <v>224190.64471809799</v>
      </c>
      <c r="E31" s="4">
        <v>193600.91902466299</v>
      </c>
      <c r="F31" s="4">
        <f t="shared" si="1"/>
        <v>417791.56374276098</v>
      </c>
      <c r="G31" s="5">
        <v>46997.1</v>
      </c>
      <c r="H31" s="6">
        <v>111.68</v>
      </c>
      <c r="I31" s="6">
        <v>0.04</v>
      </c>
      <c r="J31" s="6">
        <v>7.16</v>
      </c>
      <c r="K31" s="1">
        <v>18751405</v>
      </c>
      <c r="L31" s="6">
        <v>2.6</v>
      </c>
      <c r="M31" s="1">
        <v>4</v>
      </c>
      <c r="N31" s="17">
        <v>0</v>
      </c>
      <c r="O31" s="21" t="s">
        <v>46</v>
      </c>
      <c r="P31" s="1"/>
      <c r="Q31" s="1"/>
    </row>
    <row r="32" spans="1:17" ht="15.75" customHeight="1" thickBot="1">
      <c r="A32" s="1">
        <v>201807</v>
      </c>
      <c r="B32" s="1" t="str">
        <f t="shared" si="0"/>
        <v>2018</v>
      </c>
      <c r="C32" s="1">
        <v>7</v>
      </c>
      <c r="D32" s="4">
        <v>227976.51334449899</v>
      </c>
      <c r="E32" s="4">
        <v>197549.98705728</v>
      </c>
      <c r="F32" s="4">
        <f t="shared" si="1"/>
        <v>425526.50040177896</v>
      </c>
      <c r="G32" s="5">
        <v>45038.28</v>
      </c>
      <c r="H32" s="6">
        <v>107.03</v>
      </c>
      <c r="I32" s="6">
        <v>-4.17</v>
      </c>
      <c r="J32" s="6">
        <v>3.41</v>
      </c>
      <c r="K32" s="1">
        <v>18751405</v>
      </c>
      <c r="L32" s="6">
        <v>2.6</v>
      </c>
      <c r="M32" s="1">
        <v>4</v>
      </c>
      <c r="N32" s="17">
        <v>0</v>
      </c>
      <c r="O32" s="21" t="s">
        <v>48</v>
      </c>
      <c r="P32" s="1"/>
      <c r="Q32" s="1"/>
    </row>
    <row r="33" spans="1:17" ht="15.75" customHeight="1" thickBot="1">
      <c r="A33" s="1">
        <v>201808</v>
      </c>
      <c r="B33" s="1" t="str">
        <f t="shared" si="0"/>
        <v>2018</v>
      </c>
      <c r="C33" s="1">
        <v>8</v>
      </c>
      <c r="D33" s="4">
        <v>222297.45578566499</v>
      </c>
      <c r="E33" s="4">
        <v>189835.69984216499</v>
      </c>
      <c r="F33" s="4">
        <f t="shared" si="1"/>
        <v>412133.15562782995</v>
      </c>
      <c r="G33" s="5">
        <v>45038.28</v>
      </c>
      <c r="H33" s="6">
        <v>107.03</v>
      </c>
      <c r="I33" s="6">
        <v>-4.17</v>
      </c>
      <c r="J33" s="6">
        <v>3.41</v>
      </c>
      <c r="K33" s="1">
        <v>18751405</v>
      </c>
      <c r="L33" s="6">
        <v>2.6</v>
      </c>
      <c r="M33" s="1">
        <v>4</v>
      </c>
      <c r="N33" s="17">
        <v>0</v>
      </c>
      <c r="O33" s="21" t="s">
        <v>32</v>
      </c>
      <c r="P33" s="1"/>
      <c r="Q33" s="1"/>
    </row>
    <row r="34" spans="1:17" ht="15.75" customHeight="1" thickBot="1">
      <c r="A34" s="1">
        <v>201809</v>
      </c>
      <c r="B34" s="1" t="str">
        <f t="shared" si="0"/>
        <v>2018</v>
      </c>
      <c r="C34" s="1">
        <v>9</v>
      </c>
      <c r="D34" s="4">
        <v>198616.59006216799</v>
      </c>
      <c r="E34" s="4">
        <v>169594.50269193301</v>
      </c>
      <c r="F34" s="4">
        <f t="shared" si="1"/>
        <v>368211.09275410103</v>
      </c>
      <c r="G34" s="5">
        <v>45038.28</v>
      </c>
      <c r="H34" s="6">
        <v>107.03</v>
      </c>
      <c r="I34" s="6">
        <v>-4.17</v>
      </c>
      <c r="J34" s="6">
        <v>3.41</v>
      </c>
      <c r="K34" s="1">
        <v>18751405</v>
      </c>
      <c r="L34" s="6">
        <v>2.6</v>
      </c>
      <c r="M34" s="1">
        <v>4</v>
      </c>
      <c r="N34" s="17">
        <v>0</v>
      </c>
      <c r="O34" s="21" t="s">
        <v>31</v>
      </c>
      <c r="P34" s="1"/>
      <c r="Q34" s="1"/>
    </row>
    <row r="35" spans="1:17" ht="15.75" customHeight="1" thickBot="1">
      <c r="A35" s="1">
        <v>201810</v>
      </c>
      <c r="B35" s="1" t="str">
        <f t="shared" si="0"/>
        <v>2018</v>
      </c>
      <c r="C35" s="1">
        <v>10</v>
      </c>
      <c r="D35" s="4">
        <v>209867.01189871901</v>
      </c>
      <c r="E35" s="4">
        <v>178759.61437998599</v>
      </c>
      <c r="F35" s="4">
        <f t="shared" si="1"/>
        <v>388626.62627870496</v>
      </c>
      <c r="G35" s="5">
        <v>50420.46</v>
      </c>
      <c r="H35" s="6">
        <v>119.82</v>
      </c>
      <c r="I35" s="6">
        <v>11.95</v>
      </c>
      <c r="J35" s="6">
        <v>4.42</v>
      </c>
      <c r="K35" s="1">
        <v>18751405</v>
      </c>
      <c r="L35" s="6">
        <v>2.6</v>
      </c>
      <c r="M35" s="1">
        <v>4</v>
      </c>
      <c r="N35" s="17">
        <v>0</v>
      </c>
      <c r="O35" s="21" t="s">
        <v>35</v>
      </c>
      <c r="P35" s="1"/>
      <c r="Q35" s="1"/>
    </row>
    <row r="36" spans="1:17" ht="15.75" customHeight="1" thickBot="1">
      <c r="A36" s="1">
        <v>201811</v>
      </c>
      <c r="B36" s="1" t="str">
        <f t="shared" si="0"/>
        <v>2018</v>
      </c>
      <c r="C36" s="1">
        <v>11</v>
      </c>
      <c r="D36" s="4">
        <v>214692.41228577701</v>
      </c>
      <c r="E36" s="4">
        <v>179395.25142242899</v>
      </c>
      <c r="F36" s="4">
        <f t="shared" si="1"/>
        <v>394087.66370820603</v>
      </c>
      <c r="G36" s="5">
        <v>50420.46</v>
      </c>
      <c r="H36" s="6">
        <v>119.82</v>
      </c>
      <c r="I36" s="6">
        <v>11.95</v>
      </c>
      <c r="J36" s="6">
        <v>4.42</v>
      </c>
      <c r="K36" s="1">
        <v>18751405</v>
      </c>
      <c r="L36" s="6">
        <v>2.6</v>
      </c>
      <c r="M36" s="1">
        <v>4</v>
      </c>
      <c r="N36" s="17">
        <v>0</v>
      </c>
      <c r="O36" s="21" t="s">
        <v>34</v>
      </c>
      <c r="P36" s="1"/>
      <c r="Q36" s="1"/>
    </row>
    <row r="37" spans="1:17" ht="15.75" customHeight="1" thickBot="1">
      <c r="A37" s="1">
        <v>201812</v>
      </c>
      <c r="B37" s="1" t="str">
        <f t="shared" si="0"/>
        <v>2018</v>
      </c>
      <c r="C37" s="1">
        <v>12</v>
      </c>
      <c r="D37" s="4">
        <v>226171.64321287599</v>
      </c>
      <c r="E37" s="4">
        <v>189689.69563341601</v>
      </c>
      <c r="F37" s="4">
        <f t="shared" si="1"/>
        <v>415861.338846292</v>
      </c>
      <c r="G37" s="5">
        <v>50420.46</v>
      </c>
      <c r="H37" s="6">
        <v>119.82</v>
      </c>
      <c r="I37" s="6">
        <v>11.95</v>
      </c>
      <c r="J37" s="6">
        <v>4.42</v>
      </c>
      <c r="K37" s="1">
        <v>18751405</v>
      </c>
      <c r="L37" s="6">
        <v>2.6</v>
      </c>
      <c r="M37" s="1">
        <v>4</v>
      </c>
      <c r="N37" s="17">
        <v>0</v>
      </c>
      <c r="O37" s="21" t="s">
        <v>29</v>
      </c>
      <c r="P37" s="1"/>
      <c r="Q37" s="1"/>
    </row>
    <row r="38" spans="1:17" ht="15.75" customHeight="1" thickBot="1">
      <c r="A38" s="1">
        <v>201901</v>
      </c>
      <c r="B38" s="1" t="str">
        <f t="shared" si="0"/>
        <v>2019</v>
      </c>
      <c r="C38" s="1">
        <v>1</v>
      </c>
      <c r="D38" s="4">
        <v>251890.056366073</v>
      </c>
      <c r="E38" s="4">
        <v>185930.961166936</v>
      </c>
      <c r="F38" s="4">
        <f t="shared" si="1"/>
        <v>437821.017533009</v>
      </c>
      <c r="G38" s="5">
        <v>48569.78</v>
      </c>
      <c r="H38" s="6">
        <v>115.42</v>
      </c>
      <c r="I38" s="6">
        <v>-3.67</v>
      </c>
      <c r="J38" s="6">
        <v>3.39</v>
      </c>
      <c r="K38" s="1">
        <v>19107216</v>
      </c>
      <c r="L38" s="1">
        <v>3</v>
      </c>
      <c r="M38" s="1">
        <v>0.8</v>
      </c>
      <c r="N38" s="17">
        <v>0</v>
      </c>
      <c r="O38" s="21" t="s">
        <v>35</v>
      </c>
      <c r="P38" s="1"/>
      <c r="Q38" s="1"/>
    </row>
    <row r="39" spans="1:17" ht="15.75" customHeight="1" thickBot="1">
      <c r="A39" s="1">
        <v>201902</v>
      </c>
      <c r="B39" s="1" t="str">
        <f t="shared" si="0"/>
        <v>2019</v>
      </c>
      <c r="C39" s="1">
        <v>2</v>
      </c>
      <c r="D39" s="4">
        <v>232506.557688428</v>
      </c>
      <c r="E39" s="4">
        <v>170717.188613929</v>
      </c>
      <c r="F39" s="4">
        <f t="shared" si="1"/>
        <v>403223.746302357</v>
      </c>
      <c r="G39" s="5">
        <v>48569.78</v>
      </c>
      <c r="H39" s="6">
        <v>115.42</v>
      </c>
      <c r="I39" s="6">
        <v>-3.67</v>
      </c>
      <c r="J39" s="6">
        <v>3.39</v>
      </c>
      <c r="K39" s="1">
        <v>19107216</v>
      </c>
      <c r="L39" s="6">
        <v>3</v>
      </c>
      <c r="M39" s="1">
        <v>0.8</v>
      </c>
      <c r="N39" s="17">
        <v>0</v>
      </c>
      <c r="O39" s="21" t="s">
        <v>38</v>
      </c>
      <c r="P39" s="1"/>
      <c r="Q39" s="1"/>
    </row>
    <row r="40" spans="1:17" ht="15.75" customHeight="1" thickBot="1">
      <c r="A40" s="1">
        <v>201903</v>
      </c>
      <c r="B40" s="1" t="str">
        <f t="shared" si="0"/>
        <v>2019</v>
      </c>
      <c r="C40" s="1">
        <v>3</v>
      </c>
      <c r="D40" s="4">
        <v>246478.21473512001</v>
      </c>
      <c r="E40" s="4">
        <v>180154.90083297101</v>
      </c>
      <c r="F40" s="4">
        <f t="shared" si="1"/>
        <v>426633.11556809105</v>
      </c>
      <c r="G40" s="5">
        <v>48569.78</v>
      </c>
      <c r="H40" s="6">
        <v>115.42</v>
      </c>
      <c r="I40" s="6">
        <v>-3.67</v>
      </c>
      <c r="J40" s="6">
        <v>3.39</v>
      </c>
      <c r="K40" s="1">
        <v>19107216</v>
      </c>
      <c r="L40" s="6">
        <v>3</v>
      </c>
      <c r="M40" s="1">
        <v>0.8</v>
      </c>
      <c r="N40" s="17">
        <v>0</v>
      </c>
      <c r="O40" s="21" t="s">
        <v>30</v>
      </c>
      <c r="P40" s="1"/>
      <c r="Q40" s="1"/>
    </row>
    <row r="41" spans="1:17" ht="15.75" customHeight="1" thickBot="1">
      <c r="A41" s="1">
        <v>201904</v>
      </c>
      <c r="B41" s="1" t="str">
        <f t="shared" si="0"/>
        <v>2019</v>
      </c>
      <c r="C41" s="1">
        <v>4</v>
      </c>
      <c r="D41" s="4">
        <v>224157.23445473099</v>
      </c>
      <c r="E41" s="4">
        <v>169869.712007995</v>
      </c>
      <c r="F41" s="4">
        <f t="shared" si="1"/>
        <v>394026.94646272599</v>
      </c>
      <c r="G41" s="5">
        <v>48648.49</v>
      </c>
      <c r="H41" s="6">
        <v>115.61</v>
      </c>
      <c r="I41" s="6">
        <v>0.16</v>
      </c>
      <c r="J41" s="6">
        <v>3.51</v>
      </c>
      <c r="K41" s="1">
        <v>19107216</v>
      </c>
      <c r="L41" s="6">
        <v>3</v>
      </c>
      <c r="M41" s="1">
        <v>0.8</v>
      </c>
      <c r="N41" s="17">
        <v>0</v>
      </c>
      <c r="O41" s="21" t="s">
        <v>49</v>
      </c>
      <c r="P41" s="1"/>
      <c r="Q41" s="1"/>
    </row>
    <row r="42" spans="1:17" ht="15.75" customHeight="1" thickBot="1">
      <c r="A42" s="1">
        <v>201905</v>
      </c>
      <c r="B42" s="1" t="str">
        <f t="shared" si="0"/>
        <v>2019</v>
      </c>
      <c r="C42" s="1">
        <v>5</v>
      </c>
      <c r="D42" s="4">
        <v>233564.21851363301</v>
      </c>
      <c r="E42" s="4">
        <v>180479.91072257399</v>
      </c>
      <c r="F42" s="4">
        <f t="shared" si="1"/>
        <v>414044.12923620699</v>
      </c>
      <c r="G42" s="5">
        <v>48648.49</v>
      </c>
      <c r="H42" s="6">
        <v>115.61</v>
      </c>
      <c r="I42" s="6">
        <v>0.16</v>
      </c>
      <c r="J42" s="6">
        <v>3.51</v>
      </c>
      <c r="K42" s="1">
        <v>19107216</v>
      </c>
      <c r="L42" s="6">
        <v>3</v>
      </c>
      <c r="M42" s="1">
        <v>0.8</v>
      </c>
      <c r="N42" s="17">
        <v>0</v>
      </c>
      <c r="O42" s="21" t="s">
        <v>45</v>
      </c>
      <c r="P42" s="1"/>
      <c r="Q42" s="1"/>
    </row>
    <row r="43" spans="1:17" ht="15.75" customHeight="1" thickBot="1">
      <c r="A43" s="1">
        <v>201906</v>
      </c>
      <c r="B43" s="1" t="str">
        <f t="shared" si="0"/>
        <v>2019</v>
      </c>
      <c r="C43" s="1">
        <v>6</v>
      </c>
      <c r="D43" s="4">
        <v>233185.76343854301</v>
      </c>
      <c r="E43" s="4">
        <v>185117.00772565301</v>
      </c>
      <c r="F43" s="4">
        <f t="shared" si="1"/>
        <v>418302.77116419602</v>
      </c>
      <c r="G43" s="5">
        <v>48648.49</v>
      </c>
      <c r="H43" s="6">
        <v>115.61</v>
      </c>
      <c r="I43" s="6">
        <v>0.16</v>
      </c>
      <c r="J43" s="6">
        <v>3.51</v>
      </c>
      <c r="K43" s="1">
        <v>19107216</v>
      </c>
      <c r="L43" s="6">
        <v>3</v>
      </c>
      <c r="M43" s="1">
        <v>0.8</v>
      </c>
      <c r="N43" s="17">
        <v>0</v>
      </c>
      <c r="O43" s="21" t="s">
        <v>50</v>
      </c>
      <c r="P43" s="1"/>
      <c r="Q43" s="1"/>
    </row>
    <row r="44" spans="1:17" ht="15.75" customHeight="1" thickBot="1">
      <c r="A44" s="1">
        <v>201907</v>
      </c>
      <c r="B44" s="1" t="str">
        <f t="shared" si="0"/>
        <v>2019</v>
      </c>
      <c r="C44" s="1">
        <v>7</v>
      </c>
      <c r="D44" s="4">
        <v>239824.81126175</v>
      </c>
      <c r="E44" s="4">
        <v>192717.08704733101</v>
      </c>
      <c r="F44" s="4">
        <f t="shared" si="1"/>
        <v>432541.89830908098</v>
      </c>
      <c r="G44" s="5">
        <v>47493.5</v>
      </c>
      <c r="H44" s="6">
        <v>112.86</v>
      </c>
      <c r="I44" s="6">
        <v>-2.37</v>
      </c>
      <c r="J44" s="6">
        <v>5.45</v>
      </c>
      <c r="K44" s="1">
        <v>19107216</v>
      </c>
      <c r="L44" s="6">
        <v>3</v>
      </c>
      <c r="M44" s="1">
        <v>0.8</v>
      </c>
      <c r="N44" s="17">
        <v>0</v>
      </c>
      <c r="O44" s="21" t="s">
        <v>50</v>
      </c>
      <c r="P44" s="1"/>
      <c r="Q44" s="1"/>
    </row>
    <row r="45" spans="1:17" ht="15.75" customHeight="1" thickBot="1">
      <c r="A45" s="1">
        <v>201908</v>
      </c>
      <c r="B45" s="1" t="str">
        <f t="shared" si="0"/>
        <v>2019</v>
      </c>
      <c r="C45" s="1">
        <v>8</v>
      </c>
      <c r="D45" s="4">
        <v>235956.54689255299</v>
      </c>
      <c r="E45" s="4">
        <v>184234.04101001099</v>
      </c>
      <c r="F45" s="4">
        <f t="shared" si="1"/>
        <v>420190.58790256397</v>
      </c>
      <c r="G45" s="5">
        <v>47493.5</v>
      </c>
      <c r="H45" s="6">
        <v>112.86</v>
      </c>
      <c r="I45" s="6">
        <v>-2.37</v>
      </c>
      <c r="J45" s="6">
        <v>5.45</v>
      </c>
      <c r="K45" s="1">
        <v>19107216</v>
      </c>
      <c r="L45" s="6">
        <v>3</v>
      </c>
      <c r="M45" s="1">
        <v>0.8</v>
      </c>
      <c r="N45" s="17">
        <v>0</v>
      </c>
      <c r="O45" s="21" t="s">
        <v>35</v>
      </c>
      <c r="P45" s="1"/>
      <c r="Q45" s="1"/>
    </row>
    <row r="46" spans="1:17" ht="15.75" customHeight="1" thickBot="1">
      <c r="A46" s="1">
        <v>201909</v>
      </c>
      <c r="B46" s="1" t="str">
        <f t="shared" si="0"/>
        <v>2019</v>
      </c>
      <c r="C46" s="1">
        <v>9</v>
      </c>
      <c r="D46" s="4">
        <v>218031.287285055</v>
      </c>
      <c r="E46" s="4">
        <v>170237.83703314301</v>
      </c>
      <c r="F46" s="4">
        <f t="shared" si="1"/>
        <v>388269.12431819801</v>
      </c>
      <c r="G46" s="5">
        <v>47493.5</v>
      </c>
      <c r="H46" s="6">
        <v>112.86</v>
      </c>
      <c r="I46" s="6">
        <v>-2.37</v>
      </c>
      <c r="J46" s="6">
        <v>5.45</v>
      </c>
      <c r="K46" s="1">
        <v>19107216</v>
      </c>
      <c r="L46" s="6">
        <v>3</v>
      </c>
      <c r="M46" s="1">
        <v>0.8</v>
      </c>
      <c r="N46" s="17">
        <v>0</v>
      </c>
      <c r="O46" s="21" t="s">
        <v>37</v>
      </c>
      <c r="P46" s="1"/>
      <c r="Q46" s="1"/>
    </row>
    <row r="47" spans="1:17" ht="15.75" customHeight="1" thickBot="1">
      <c r="A47" s="1">
        <v>201910</v>
      </c>
      <c r="B47" s="1" t="str">
        <f t="shared" si="0"/>
        <v>2019</v>
      </c>
      <c r="C47" s="1">
        <v>10</v>
      </c>
      <c r="D47" s="4">
        <v>229330.94556215499</v>
      </c>
      <c r="E47" s="4">
        <v>175631.66314704</v>
      </c>
      <c r="F47" s="4">
        <f t="shared" si="1"/>
        <v>404962.60870919499</v>
      </c>
      <c r="G47" s="5">
        <v>51104.71</v>
      </c>
      <c r="H47" s="6">
        <v>121.44</v>
      </c>
      <c r="I47" s="6">
        <v>7.6</v>
      </c>
      <c r="J47" s="6">
        <v>1.36</v>
      </c>
      <c r="K47" s="1">
        <v>19107216</v>
      </c>
      <c r="L47" s="6">
        <v>3</v>
      </c>
      <c r="M47" s="1">
        <v>0.8</v>
      </c>
      <c r="N47" s="17">
        <v>0</v>
      </c>
      <c r="O47" s="21" t="s">
        <v>34</v>
      </c>
      <c r="P47" s="1"/>
      <c r="Q47" s="1"/>
    </row>
    <row r="48" spans="1:17" ht="15.75" customHeight="1" thickBot="1">
      <c r="A48" s="1">
        <v>201911</v>
      </c>
      <c r="B48" s="1" t="str">
        <f t="shared" si="0"/>
        <v>2019</v>
      </c>
      <c r="C48" s="1">
        <v>11</v>
      </c>
      <c r="D48" s="4">
        <v>230984.55021387199</v>
      </c>
      <c r="E48" s="4">
        <v>172748.11520222601</v>
      </c>
      <c r="F48" s="4">
        <f t="shared" si="1"/>
        <v>403732.66541609797</v>
      </c>
      <c r="G48" s="5">
        <v>51104.71</v>
      </c>
      <c r="H48" s="6">
        <v>121.44</v>
      </c>
      <c r="I48" s="6">
        <v>7.6</v>
      </c>
      <c r="J48" s="6">
        <v>1.36</v>
      </c>
      <c r="K48" s="1">
        <v>19107216</v>
      </c>
      <c r="L48" s="6">
        <v>3</v>
      </c>
      <c r="M48" s="1">
        <v>0.8</v>
      </c>
      <c r="N48" s="17">
        <v>0</v>
      </c>
      <c r="O48" s="21" t="s">
        <v>40</v>
      </c>
      <c r="P48" s="1"/>
      <c r="Q48" s="1"/>
    </row>
    <row r="49" spans="1:17" ht="15.75" customHeight="1" thickBot="1">
      <c r="A49" s="1">
        <v>201912</v>
      </c>
      <c r="B49" s="1" t="str">
        <f t="shared" si="0"/>
        <v>2019</v>
      </c>
      <c r="C49" s="1">
        <v>12</v>
      </c>
      <c r="D49" s="4">
        <v>245492.778244352</v>
      </c>
      <c r="E49" s="4">
        <v>183288.30146580501</v>
      </c>
      <c r="F49" s="4">
        <f t="shared" si="1"/>
        <v>428781.07971015701</v>
      </c>
      <c r="G49" s="5">
        <v>51104.71</v>
      </c>
      <c r="H49" s="6">
        <v>121.44</v>
      </c>
      <c r="I49" s="6">
        <v>7.6</v>
      </c>
      <c r="J49" s="6">
        <v>1.36</v>
      </c>
      <c r="K49" s="1">
        <v>19107216</v>
      </c>
      <c r="L49" s="6">
        <v>3</v>
      </c>
      <c r="M49" s="1">
        <v>0.8</v>
      </c>
      <c r="N49" s="17">
        <v>0</v>
      </c>
      <c r="O49" s="21" t="s">
        <v>51</v>
      </c>
      <c r="P49" s="1"/>
      <c r="Q49" s="1"/>
    </row>
    <row r="50" spans="1:17" ht="15.75" customHeight="1" thickBot="1">
      <c r="A50" s="1">
        <v>202001</v>
      </c>
      <c r="B50" s="1" t="str">
        <f t="shared" si="0"/>
        <v>2020</v>
      </c>
      <c r="C50" s="1">
        <v>1</v>
      </c>
      <c r="D50" s="4">
        <v>253637.86130083399</v>
      </c>
      <c r="E50" s="4">
        <v>188094.06552026101</v>
      </c>
      <c r="F50" s="4">
        <f t="shared" si="1"/>
        <v>441731.926821095</v>
      </c>
      <c r="G50" s="5">
        <v>50682.35</v>
      </c>
      <c r="H50" s="6">
        <v>120.44</v>
      </c>
      <c r="I50" s="6">
        <v>-0.83</v>
      </c>
      <c r="J50" s="6">
        <v>4.3499999999999996</v>
      </c>
      <c r="K50" s="1">
        <v>19458310</v>
      </c>
      <c r="L50" s="6">
        <v>3</v>
      </c>
      <c r="M50" s="1">
        <v>-6</v>
      </c>
      <c r="N50" s="17">
        <v>1</v>
      </c>
      <c r="O50" s="21" t="s">
        <v>52</v>
      </c>
      <c r="P50" s="1"/>
      <c r="Q50" s="1"/>
    </row>
    <row r="51" spans="1:17" ht="15.75" customHeight="1" thickBot="1">
      <c r="A51" s="1">
        <v>202002</v>
      </c>
      <c r="B51" s="1" t="str">
        <f t="shared" si="0"/>
        <v>2020</v>
      </c>
      <c r="C51" s="1">
        <v>2</v>
      </c>
      <c r="D51" s="4">
        <v>238538.93666778499</v>
      </c>
      <c r="E51" s="4">
        <v>177276.64891288301</v>
      </c>
      <c r="F51" s="4">
        <f t="shared" si="1"/>
        <v>415815.585580668</v>
      </c>
      <c r="G51" s="5">
        <v>50682.35</v>
      </c>
      <c r="H51" s="6">
        <v>120.44</v>
      </c>
      <c r="I51" s="6">
        <v>-0.83</v>
      </c>
      <c r="J51" s="6">
        <v>4.3499999999999996</v>
      </c>
      <c r="K51" s="1">
        <v>19458310</v>
      </c>
      <c r="L51" s="6">
        <v>3</v>
      </c>
      <c r="M51" s="1">
        <v>-6</v>
      </c>
      <c r="N51" s="17">
        <v>1</v>
      </c>
      <c r="O51" s="21" t="s">
        <v>23</v>
      </c>
      <c r="P51" s="1"/>
      <c r="Q51" s="1"/>
    </row>
    <row r="52" spans="1:17" ht="15.75" customHeight="1" thickBot="1">
      <c r="A52" s="1">
        <v>202003</v>
      </c>
      <c r="B52" s="1" t="str">
        <f t="shared" si="0"/>
        <v>2020</v>
      </c>
      <c r="C52" s="1">
        <v>3</v>
      </c>
      <c r="D52" s="4">
        <v>246052.45109310001</v>
      </c>
      <c r="E52" s="4">
        <v>183695.80096274501</v>
      </c>
      <c r="F52" s="4">
        <f t="shared" si="1"/>
        <v>429748.25205584499</v>
      </c>
      <c r="G52" s="5">
        <v>50682.35</v>
      </c>
      <c r="H52" s="6">
        <v>120.44</v>
      </c>
      <c r="I52" s="6">
        <v>-0.83</v>
      </c>
      <c r="J52" s="6">
        <v>4.3499999999999996</v>
      </c>
      <c r="K52" s="1">
        <v>19458310</v>
      </c>
      <c r="L52" s="6">
        <v>3</v>
      </c>
      <c r="M52" s="1">
        <v>-6</v>
      </c>
      <c r="N52" s="17">
        <v>1</v>
      </c>
      <c r="O52" s="21" t="s">
        <v>25</v>
      </c>
      <c r="P52" s="1"/>
      <c r="Q52" s="1"/>
    </row>
    <row r="53" spans="1:17" ht="15.75" customHeight="1" thickBot="1">
      <c r="A53" s="1">
        <v>202004</v>
      </c>
      <c r="B53" s="1" t="str">
        <f t="shared" si="0"/>
        <v>2020</v>
      </c>
      <c r="C53" s="1">
        <v>4</v>
      </c>
      <c r="D53" s="4">
        <v>218503.528497269</v>
      </c>
      <c r="E53" s="4">
        <v>169726.47516359601</v>
      </c>
      <c r="F53" s="4">
        <f t="shared" si="1"/>
        <v>388230.00366086501</v>
      </c>
      <c r="G53" s="5">
        <v>45727.03</v>
      </c>
      <c r="H53" s="6">
        <v>108.66</v>
      </c>
      <c r="I53" s="6">
        <v>-9.7799999999999994</v>
      </c>
      <c r="J53" s="6">
        <v>-6.01</v>
      </c>
      <c r="K53" s="1">
        <v>19458310</v>
      </c>
      <c r="L53" s="6">
        <v>3</v>
      </c>
      <c r="M53" s="1">
        <v>-6</v>
      </c>
      <c r="N53" s="17">
        <v>1</v>
      </c>
      <c r="O53" s="21" t="s">
        <v>53</v>
      </c>
      <c r="P53" s="1"/>
      <c r="Q53" s="1"/>
    </row>
    <row r="54" spans="1:17" ht="15.75" customHeight="1" thickBot="1">
      <c r="A54" s="1">
        <v>202005</v>
      </c>
      <c r="B54" s="1" t="str">
        <f t="shared" si="0"/>
        <v>2020</v>
      </c>
      <c r="C54" s="1">
        <v>5</v>
      </c>
      <c r="D54" s="4">
        <v>226376.237885676</v>
      </c>
      <c r="E54" s="4">
        <v>177046.98297656199</v>
      </c>
      <c r="F54" s="4">
        <f t="shared" si="1"/>
        <v>403423.22086223797</v>
      </c>
      <c r="G54" s="5">
        <v>45727.03</v>
      </c>
      <c r="H54" s="6">
        <v>108.66</v>
      </c>
      <c r="I54" s="6">
        <v>-9.7799999999999994</v>
      </c>
      <c r="J54" s="6">
        <v>-6.01</v>
      </c>
      <c r="K54" s="1">
        <v>19458310</v>
      </c>
      <c r="L54" s="6">
        <v>3</v>
      </c>
      <c r="M54" s="1">
        <v>-6</v>
      </c>
      <c r="N54" s="17">
        <v>1</v>
      </c>
      <c r="O54" s="21" t="s">
        <v>54</v>
      </c>
      <c r="P54" s="1"/>
      <c r="Q54" s="1"/>
    </row>
    <row r="55" spans="1:17" ht="15.75" customHeight="1" thickBot="1">
      <c r="A55" s="1">
        <v>202006</v>
      </c>
      <c r="B55" s="1" t="str">
        <f t="shared" si="0"/>
        <v>2020</v>
      </c>
      <c r="C55" s="1">
        <v>6</v>
      </c>
      <c r="D55" s="4">
        <v>228056.52391452799</v>
      </c>
      <c r="E55" s="4">
        <v>187414.58455534599</v>
      </c>
      <c r="F55" s="4">
        <f t="shared" si="1"/>
        <v>415471.10846987402</v>
      </c>
      <c r="G55" s="5">
        <v>45727.03</v>
      </c>
      <c r="H55" s="6">
        <v>108.66</v>
      </c>
      <c r="I55" s="6">
        <v>-9.7799999999999994</v>
      </c>
      <c r="J55" s="6">
        <v>-6.01</v>
      </c>
      <c r="K55" s="1">
        <v>19458310</v>
      </c>
      <c r="L55" s="6">
        <v>3</v>
      </c>
      <c r="M55" s="1">
        <v>-6</v>
      </c>
      <c r="N55" s="17">
        <v>1</v>
      </c>
      <c r="O55" s="21" t="s">
        <v>55</v>
      </c>
      <c r="P55" s="1"/>
      <c r="Q55" s="1"/>
    </row>
    <row r="56" spans="1:17" ht="15.75" customHeight="1" thickBot="1">
      <c r="A56" s="1">
        <v>202007</v>
      </c>
      <c r="B56" s="1" t="str">
        <f t="shared" si="0"/>
        <v>2020</v>
      </c>
      <c r="C56" s="1">
        <v>7</v>
      </c>
      <c r="D56" s="4">
        <v>224480.88847173299</v>
      </c>
      <c r="E56" s="4">
        <v>186708.751610754</v>
      </c>
      <c r="F56" s="4">
        <f t="shared" si="1"/>
        <v>411189.64008248702</v>
      </c>
      <c r="G56" s="5">
        <v>47226.28</v>
      </c>
      <c r="H56" s="6">
        <v>112.23</v>
      </c>
      <c r="I56" s="6">
        <v>3.28</v>
      </c>
      <c r="J56" s="6">
        <v>-0.56000000000000005</v>
      </c>
      <c r="K56" s="1">
        <v>19458310</v>
      </c>
      <c r="L56" s="6">
        <v>3</v>
      </c>
      <c r="M56" s="1">
        <v>-6</v>
      </c>
      <c r="N56" s="17">
        <v>1</v>
      </c>
      <c r="O56" s="21" t="s">
        <v>56</v>
      </c>
      <c r="P56" s="1"/>
      <c r="Q56" s="1"/>
    </row>
    <row r="57" spans="1:17" ht="15.75" customHeight="1" thickBot="1">
      <c r="A57" s="1">
        <v>202008</v>
      </c>
      <c r="B57" s="1" t="str">
        <f t="shared" si="0"/>
        <v>2020</v>
      </c>
      <c r="C57" s="1">
        <v>8</v>
      </c>
      <c r="D57" s="4">
        <v>226740.41971326101</v>
      </c>
      <c r="E57" s="4">
        <v>182837.30844561799</v>
      </c>
      <c r="F57" s="4">
        <f t="shared" si="1"/>
        <v>409577.72815887898</v>
      </c>
      <c r="G57" s="5">
        <v>47226.28</v>
      </c>
      <c r="H57" s="6">
        <v>112.23</v>
      </c>
      <c r="I57" s="6">
        <v>3.28</v>
      </c>
      <c r="J57" s="6">
        <v>-0.56000000000000005</v>
      </c>
      <c r="K57" s="1">
        <v>19458310</v>
      </c>
      <c r="L57" s="6">
        <v>3</v>
      </c>
      <c r="M57" s="1">
        <v>-6</v>
      </c>
      <c r="N57" s="17">
        <v>1</v>
      </c>
      <c r="O57" s="21" t="s">
        <v>57</v>
      </c>
      <c r="P57" s="1"/>
      <c r="Q57" s="1"/>
    </row>
    <row r="58" spans="1:17" ht="15.75" customHeight="1" thickBot="1">
      <c r="A58" s="1">
        <v>202009</v>
      </c>
      <c r="B58" s="1" t="str">
        <f t="shared" si="0"/>
        <v>2020</v>
      </c>
      <c r="C58" s="1">
        <v>9</v>
      </c>
      <c r="D58" s="4">
        <v>215179.04070896999</v>
      </c>
      <c r="E58" s="4">
        <v>170518.796509671</v>
      </c>
      <c r="F58" s="4">
        <f t="shared" si="1"/>
        <v>385697.83721864095</v>
      </c>
      <c r="G58" s="5">
        <v>47226.28</v>
      </c>
      <c r="H58" s="6">
        <v>112.23</v>
      </c>
      <c r="I58" s="6">
        <v>3.28</v>
      </c>
      <c r="J58" s="6">
        <v>-0.56000000000000005</v>
      </c>
      <c r="K58" s="1">
        <v>19458310</v>
      </c>
      <c r="L58" s="6">
        <v>3</v>
      </c>
      <c r="M58" s="1">
        <v>-6</v>
      </c>
      <c r="N58" s="17">
        <v>1</v>
      </c>
      <c r="O58" s="21" t="s">
        <v>58</v>
      </c>
      <c r="P58" s="1"/>
      <c r="Q58" s="1"/>
    </row>
    <row r="59" spans="1:17" ht="15.75" customHeight="1" thickBot="1">
      <c r="A59" s="1">
        <v>202010</v>
      </c>
      <c r="B59" s="1" t="str">
        <f t="shared" si="0"/>
        <v>2020</v>
      </c>
      <c r="C59" s="1">
        <v>10</v>
      </c>
      <c r="D59" s="4">
        <v>228881.09329107101</v>
      </c>
      <c r="E59" s="4">
        <v>177436.69649531701</v>
      </c>
      <c r="F59" s="4">
        <f t="shared" si="1"/>
        <v>406317.78978638805</v>
      </c>
      <c r="G59" s="5">
        <v>56708.06</v>
      </c>
      <c r="H59" s="6">
        <v>134.76</v>
      </c>
      <c r="I59" s="6">
        <v>20.079999999999998</v>
      </c>
      <c r="J59" s="6">
        <v>10.96</v>
      </c>
      <c r="K59" s="1">
        <v>19458310</v>
      </c>
      <c r="L59" s="6">
        <v>3</v>
      </c>
      <c r="M59" s="1">
        <v>-6</v>
      </c>
      <c r="N59" s="17">
        <v>1</v>
      </c>
      <c r="O59" s="21" t="s">
        <v>59</v>
      </c>
      <c r="P59" s="1"/>
      <c r="Q59" s="1"/>
    </row>
    <row r="60" spans="1:17" ht="15.75" customHeight="1" thickBot="1">
      <c r="A60" s="1">
        <v>202011</v>
      </c>
      <c r="B60" s="1" t="str">
        <f t="shared" si="0"/>
        <v>2020</v>
      </c>
      <c r="C60" s="1">
        <v>11</v>
      </c>
      <c r="D60" s="4">
        <v>228651.706010845</v>
      </c>
      <c r="E60" s="4">
        <v>175256.56227446001</v>
      </c>
      <c r="F60" s="4">
        <f t="shared" si="1"/>
        <v>403908.26828530501</v>
      </c>
      <c r="G60" s="5">
        <v>56708.06</v>
      </c>
      <c r="H60" s="6">
        <v>134.76</v>
      </c>
      <c r="I60" s="6">
        <v>20.079999999999998</v>
      </c>
      <c r="J60" s="6">
        <v>10.96</v>
      </c>
      <c r="K60" s="1">
        <v>19458310</v>
      </c>
      <c r="L60" s="6">
        <v>3</v>
      </c>
      <c r="M60" s="1">
        <v>-6</v>
      </c>
      <c r="N60" s="17">
        <v>1</v>
      </c>
      <c r="O60" s="21" t="s">
        <v>39</v>
      </c>
      <c r="P60" s="1"/>
      <c r="Q60" s="1"/>
    </row>
    <row r="61" spans="1:17" ht="15.75" customHeight="1" thickBot="1">
      <c r="A61" s="1">
        <v>202012</v>
      </c>
      <c r="B61" s="1" t="str">
        <f t="shared" si="0"/>
        <v>2020</v>
      </c>
      <c r="C61" s="1">
        <v>12</v>
      </c>
      <c r="D61" s="4">
        <v>247277.95380482299</v>
      </c>
      <c r="E61" s="4">
        <v>188703.11913612901</v>
      </c>
      <c r="F61" s="4">
        <f t="shared" si="1"/>
        <v>435981.07294095203</v>
      </c>
      <c r="G61" s="5">
        <v>56708.06</v>
      </c>
      <c r="H61" s="6">
        <v>134.76</v>
      </c>
      <c r="I61" s="6">
        <v>20.079999999999998</v>
      </c>
      <c r="J61" s="6">
        <v>10.96</v>
      </c>
      <c r="K61" s="1">
        <v>19458310</v>
      </c>
      <c r="L61" s="6">
        <v>3</v>
      </c>
      <c r="M61" s="1">
        <v>-6</v>
      </c>
      <c r="N61" s="17">
        <v>1</v>
      </c>
      <c r="O61" s="21" t="s">
        <v>23</v>
      </c>
      <c r="P61" s="1"/>
      <c r="Q61" s="1"/>
    </row>
    <row r="62" spans="1:17" ht="15.75" customHeight="1" thickBot="1">
      <c r="A62" s="1">
        <v>202101</v>
      </c>
      <c r="B62" s="1" t="str">
        <f t="shared" si="0"/>
        <v>2021</v>
      </c>
      <c r="C62" s="1">
        <v>1</v>
      </c>
      <c r="D62" s="4">
        <v>248980.66492276199</v>
      </c>
      <c r="E62" s="4">
        <v>157848.04660485301</v>
      </c>
      <c r="F62" s="4">
        <f t="shared" si="1"/>
        <v>406828.71152761497</v>
      </c>
      <c r="G62" s="5">
        <v>55678.11</v>
      </c>
      <c r="H62" s="6">
        <v>132.31</v>
      </c>
      <c r="I62" s="6">
        <v>-1.82</v>
      </c>
      <c r="J62" s="6">
        <v>9.86</v>
      </c>
      <c r="K62" s="1">
        <v>19678363</v>
      </c>
      <c r="L62" s="6">
        <v>7.2</v>
      </c>
      <c r="M62" s="8">
        <v>11.7</v>
      </c>
      <c r="N62" s="17">
        <v>1</v>
      </c>
      <c r="O62" s="21" t="s">
        <v>52</v>
      </c>
      <c r="P62" s="1"/>
      <c r="Q62" s="1"/>
    </row>
    <row r="63" spans="1:17" ht="15.75" customHeight="1" thickBot="1">
      <c r="A63" s="1">
        <v>202102</v>
      </c>
      <c r="B63" s="1" t="str">
        <f t="shared" si="0"/>
        <v>2021</v>
      </c>
      <c r="C63" s="1">
        <v>2</v>
      </c>
      <c r="D63" s="4">
        <v>225521.445627793</v>
      </c>
      <c r="E63" s="4">
        <v>146802.18584324999</v>
      </c>
      <c r="F63" s="4">
        <f t="shared" si="1"/>
        <v>372323.63147104299</v>
      </c>
      <c r="G63" s="5">
        <v>55678.11</v>
      </c>
      <c r="H63" s="6">
        <v>132.31</v>
      </c>
      <c r="I63" s="6">
        <v>-1.82</v>
      </c>
      <c r="J63" s="6">
        <v>9.86</v>
      </c>
      <c r="K63" s="1">
        <v>19678363</v>
      </c>
      <c r="L63" s="6">
        <v>7.2</v>
      </c>
      <c r="M63" s="8">
        <v>11.7</v>
      </c>
      <c r="N63" s="17">
        <v>1</v>
      </c>
      <c r="O63" s="21" t="s">
        <v>52</v>
      </c>
      <c r="P63" s="1"/>
      <c r="Q63" s="1"/>
    </row>
    <row r="64" spans="1:17" ht="15.75" customHeight="1" thickBot="1">
      <c r="A64" s="1">
        <v>202103</v>
      </c>
      <c r="B64" s="1" t="str">
        <f t="shared" si="0"/>
        <v>2021</v>
      </c>
      <c r="C64" s="1">
        <v>3</v>
      </c>
      <c r="D64" s="4">
        <v>249966.821075649</v>
      </c>
      <c r="E64" s="4">
        <v>163372.53338772501</v>
      </c>
      <c r="F64" s="4">
        <f t="shared" si="1"/>
        <v>413339.35446337401</v>
      </c>
      <c r="G64" s="5">
        <v>55678.11</v>
      </c>
      <c r="H64" s="6">
        <v>132.31</v>
      </c>
      <c r="I64" s="6">
        <v>-1.82</v>
      </c>
      <c r="J64" s="6">
        <v>9.86</v>
      </c>
      <c r="K64" s="1">
        <v>19678363</v>
      </c>
      <c r="L64" s="6">
        <v>7.2</v>
      </c>
      <c r="M64" s="8">
        <v>11.7</v>
      </c>
      <c r="N64" s="17">
        <v>1</v>
      </c>
      <c r="O64" s="21" t="s">
        <v>60</v>
      </c>
      <c r="P64" s="1"/>
      <c r="Q64" s="1"/>
    </row>
    <row r="65" spans="1:17" ht="15.75" customHeight="1" thickBot="1">
      <c r="A65" s="1">
        <v>202104</v>
      </c>
      <c r="B65" s="1" t="str">
        <f t="shared" si="0"/>
        <v>2021</v>
      </c>
      <c r="C65" s="1">
        <v>4</v>
      </c>
      <c r="D65" s="4">
        <v>232244.14113645599</v>
      </c>
      <c r="E65" s="4">
        <v>155906.57683639199</v>
      </c>
      <c r="F65" s="4">
        <f t="shared" si="1"/>
        <v>388150.71797284798</v>
      </c>
      <c r="G65" s="5">
        <v>57767.57</v>
      </c>
      <c r="H65" s="6">
        <v>137.28</v>
      </c>
      <c r="I65" s="6">
        <v>3.75</v>
      </c>
      <c r="J65" s="6">
        <v>26.33</v>
      </c>
      <c r="K65" s="1">
        <v>19678363</v>
      </c>
      <c r="L65" s="6">
        <v>7.2</v>
      </c>
      <c r="M65" s="8">
        <v>11.7</v>
      </c>
      <c r="N65" s="17">
        <v>1</v>
      </c>
      <c r="O65" s="21" t="s">
        <v>26</v>
      </c>
      <c r="P65" s="1"/>
      <c r="Q65" s="1"/>
    </row>
    <row r="66" spans="1:17" ht="15.75" customHeight="1" thickBot="1">
      <c r="A66" s="1">
        <v>202105</v>
      </c>
      <c r="B66" s="1" t="str">
        <f t="shared" si="0"/>
        <v>2021</v>
      </c>
      <c r="C66" s="1">
        <v>5</v>
      </c>
      <c r="D66" s="4">
        <v>239403.17789011099</v>
      </c>
      <c r="E66" s="4">
        <v>166775.51966552401</v>
      </c>
      <c r="F66" s="4">
        <f t="shared" si="1"/>
        <v>406178.69755563501</v>
      </c>
      <c r="G66" s="5">
        <v>57767.57</v>
      </c>
      <c r="H66" s="6">
        <v>137.28</v>
      </c>
      <c r="I66" s="6">
        <v>3.75</v>
      </c>
      <c r="J66" s="6">
        <v>26.33</v>
      </c>
      <c r="K66" s="1">
        <v>19678363</v>
      </c>
      <c r="L66" s="6">
        <v>7.2</v>
      </c>
      <c r="M66" s="8">
        <v>11.7</v>
      </c>
      <c r="N66" s="17">
        <v>1</v>
      </c>
      <c r="O66" s="21" t="s">
        <v>61</v>
      </c>
      <c r="P66" s="1"/>
      <c r="Q66" s="1"/>
    </row>
    <row r="67" spans="1:17" ht="15.75" customHeight="1" thickBot="1">
      <c r="A67" s="1">
        <v>202106</v>
      </c>
      <c r="B67" s="1" t="str">
        <f t="shared" si="0"/>
        <v>2021</v>
      </c>
      <c r="C67" s="1">
        <v>6</v>
      </c>
      <c r="D67" s="4">
        <v>241343.84724998201</v>
      </c>
      <c r="E67" s="4">
        <v>172557.225608496</v>
      </c>
      <c r="F67" s="4">
        <f t="shared" si="1"/>
        <v>413901.072858478</v>
      </c>
      <c r="G67" s="5">
        <v>57767.57</v>
      </c>
      <c r="H67" s="6">
        <v>137.28</v>
      </c>
      <c r="I67" s="6">
        <v>3.75</v>
      </c>
      <c r="J67" s="6">
        <v>26.33</v>
      </c>
      <c r="K67" s="1">
        <v>19678363</v>
      </c>
      <c r="L67" s="6">
        <v>7.2</v>
      </c>
      <c r="M67" s="8">
        <v>11.7</v>
      </c>
      <c r="N67" s="17">
        <v>1</v>
      </c>
      <c r="O67" s="21" t="s">
        <v>62</v>
      </c>
      <c r="P67" s="1"/>
      <c r="Q67" s="1"/>
    </row>
    <row r="68" spans="1:17" ht="15.75" customHeight="1" thickBot="1">
      <c r="A68" s="1">
        <v>202107</v>
      </c>
      <c r="B68" s="1" t="str">
        <f t="shared" si="0"/>
        <v>2021</v>
      </c>
      <c r="C68" s="1">
        <v>7</v>
      </c>
      <c r="D68" s="4">
        <v>262130.09825196801</v>
      </c>
      <c r="E68" s="4">
        <v>189586.20762307101</v>
      </c>
      <c r="F68" s="4">
        <f t="shared" si="1"/>
        <v>451716.30587503902</v>
      </c>
      <c r="G68" s="5">
        <v>60084.71</v>
      </c>
      <c r="H68" s="6">
        <v>142.78</v>
      </c>
      <c r="I68" s="6">
        <v>4.01</v>
      </c>
      <c r="J68" s="6">
        <v>27.23</v>
      </c>
      <c r="K68" s="1">
        <v>19678363</v>
      </c>
      <c r="L68" s="6">
        <v>7.2</v>
      </c>
      <c r="M68" s="8">
        <v>11.7</v>
      </c>
      <c r="N68" s="17">
        <v>1</v>
      </c>
      <c r="O68" s="21" t="s">
        <v>63</v>
      </c>
      <c r="P68" s="1"/>
      <c r="Q68" s="1"/>
    </row>
    <row r="69" spans="1:17" ht="15.75" customHeight="1" thickBot="1">
      <c r="A69" s="1">
        <v>202108</v>
      </c>
      <c r="B69" s="1" t="str">
        <f t="shared" si="0"/>
        <v>2021</v>
      </c>
      <c r="C69" s="1">
        <v>8</v>
      </c>
      <c r="D69" s="4">
        <v>259743.18221573901</v>
      </c>
      <c r="E69" s="4">
        <v>183726.19369885599</v>
      </c>
      <c r="F69" s="4">
        <f t="shared" si="1"/>
        <v>443469.37591459497</v>
      </c>
      <c r="G69" s="5">
        <v>60084.71</v>
      </c>
      <c r="H69" s="6">
        <v>142.78</v>
      </c>
      <c r="I69" s="6">
        <v>4.01</v>
      </c>
      <c r="J69" s="6">
        <v>27.23</v>
      </c>
      <c r="K69" s="1">
        <v>19678363</v>
      </c>
      <c r="L69" s="6">
        <v>7.2</v>
      </c>
      <c r="M69" s="8">
        <v>11.7</v>
      </c>
      <c r="N69" s="17">
        <v>1</v>
      </c>
      <c r="O69" s="21" t="s">
        <v>64</v>
      </c>
      <c r="P69" s="1"/>
      <c r="Q69" s="1"/>
    </row>
    <row r="70" spans="1:17" ht="15.75" customHeight="1" thickBot="1">
      <c r="A70" s="1">
        <v>202109</v>
      </c>
      <c r="B70" s="1" t="str">
        <f t="shared" si="0"/>
        <v>2021</v>
      </c>
      <c r="C70" s="1">
        <v>9</v>
      </c>
      <c r="D70" s="4">
        <v>234255.48054364699</v>
      </c>
      <c r="E70" s="4">
        <v>161773.08129691001</v>
      </c>
      <c r="F70" s="4">
        <f t="shared" si="1"/>
        <v>396028.56184055703</v>
      </c>
      <c r="G70" s="5">
        <v>60084.71</v>
      </c>
      <c r="H70" s="6">
        <v>142.78</v>
      </c>
      <c r="I70" s="6">
        <v>4.01</v>
      </c>
      <c r="J70" s="6">
        <v>27.23</v>
      </c>
      <c r="K70" s="1">
        <v>19678363</v>
      </c>
      <c r="L70" s="6">
        <v>7.2</v>
      </c>
      <c r="M70" s="8">
        <v>11.7</v>
      </c>
      <c r="N70" s="17">
        <v>0</v>
      </c>
      <c r="O70" s="21" t="s">
        <v>64</v>
      </c>
      <c r="P70" s="1"/>
      <c r="Q70" s="1"/>
    </row>
    <row r="71" spans="1:17" ht="15.75" customHeight="1" thickBot="1">
      <c r="A71" s="1">
        <v>202110</v>
      </c>
      <c r="B71" s="1" t="str">
        <f t="shared" si="0"/>
        <v>2021</v>
      </c>
      <c r="C71" s="1">
        <v>10</v>
      </c>
      <c r="D71" s="4">
        <v>244654.22314909901</v>
      </c>
      <c r="E71" s="4">
        <v>162164.24982206299</v>
      </c>
      <c r="F71" s="4">
        <f t="shared" si="1"/>
        <v>406818.472971162</v>
      </c>
      <c r="G71" s="5">
        <v>67102.880000000005</v>
      </c>
      <c r="H71" s="6">
        <v>159.46</v>
      </c>
      <c r="I71" s="6">
        <v>11.68</v>
      </c>
      <c r="J71" s="6">
        <v>18.329999999999998</v>
      </c>
      <c r="K71" s="1">
        <v>19678363</v>
      </c>
      <c r="L71" s="6">
        <v>7.2</v>
      </c>
      <c r="M71" s="8">
        <v>11.7</v>
      </c>
      <c r="N71" s="17">
        <v>0</v>
      </c>
      <c r="O71" s="21" t="s">
        <v>65</v>
      </c>
      <c r="P71" s="1"/>
      <c r="Q71" s="1"/>
    </row>
    <row r="72" spans="1:17" ht="15.75" customHeight="1" thickBot="1">
      <c r="A72" s="1">
        <v>202111</v>
      </c>
      <c r="B72" s="1" t="str">
        <f t="shared" si="0"/>
        <v>2021</v>
      </c>
      <c r="C72" s="1">
        <v>11</v>
      </c>
      <c r="D72" s="4">
        <v>245132.34782583601</v>
      </c>
      <c r="E72" s="4">
        <v>160448.370617676</v>
      </c>
      <c r="F72" s="4">
        <f t="shared" si="1"/>
        <v>405580.71844351199</v>
      </c>
      <c r="G72" s="5">
        <v>67102.880000000005</v>
      </c>
      <c r="H72" s="6">
        <v>159.46</v>
      </c>
      <c r="I72" s="6">
        <v>11.68</v>
      </c>
      <c r="J72" s="6">
        <v>18.329999999999998</v>
      </c>
      <c r="K72" s="1">
        <v>19678363</v>
      </c>
      <c r="L72" s="6">
        <v>7.2</v>
      </c>
      <c r="M72" s="8">
        <v>11.7</v>
      </c>
      <c r="N72" s="17">
        <v>0</v>
      </c>
      <c r="O72" s="21" t="s">
        <v>66</v>
      </c>
      <c r="P72" s="1"/>
      <c r="Q72" s="1"/>
    </row>
    <row r="73" spans="1:17" ht="15.75" customHeight="1" thickBot="1">
      <c r="A73" s="1">
        <v>202112</v>
      </c>
      <c r="B73" s="1" t="str">
        <f t="shared" si="0"/>
        <v>2021</v>
      </c>
      <c r="C73" s="1">
        <v>12</v>
      </c>
      <c r="D73" s="4">
        <v>260712.83574087301</v>
      </c>
      <c r="E73" s="4">
        <v>171051.81734988399</v>
      </c>
      <c r="F73" s="4">
        <f t="shared" si="1"/>
        <v>431764.65309075697</v>
      </c>
      <c r="G73" s="5">
        <v>67102.880000000005</v>
      </c>
      <c r="H73" s="6">
        <v>159.46</v>
      </c>
      <c r="I73" s="6">
        <v>11.68</v>
      </c>
      <c r="J73" s="6">
        <v>18.329999999999998</v>
      </c>
      <c r="K73" s="1">
        <v>19678363</v>
      </c>
      <c r="L73" s="6">
        <v>7.2</v>
      </c>
      <c r="M73" s="8">
        <v>11.7</v>
      </c>
      <c r="N73" s="17">
        <v>0</v>
      </c>
      <c r="O73" s="21" t="s">
        <v>67</v>
      </c>
      <c r="P73" s="1"/>
      <c r="Q73" s="1"/>
    </row>
    <row r="74" spans="1:17" ht="15.75" customHeight="1" thickBot="1">
      <c r="A74" s="1">
        <v>202201</v>
      </c>
      <c r="B74" s="1">
        <v>2022</v>
      </c>
      <c r="C74" s="1">
        <v>1</v>
      </c>
      <c r="D74" s="1"/>
      <c r="E74" s="1"/>
      <c r="F74" s="1"/>
      <c r="G74" s="5">
        <v>64001.84</v>
      </c>
      <c r="H74" s="6">
        <v>152.09</v>
      </c>
      <c r="I74" s="6">
        <v>-4.62</v>
      </c>
      <c r="J74" s="6">
        <v>14.95</v>
      </c>
      <c r="K74" s="1">
        <v>19828563</v>
      </c>
      <c r="L74" s="1">
        <v>11.7</v>
      </c>
      <c r="M74" s="8">
        <v>2.2000000000000002</v>
      </c>
      <c r="N74" s="17">
        <v>0</v>
      </c>
      <c r="O74" s="21" t="s">
        <v>68</v>
      </c>
      <c r="P74" s="1"/>
      <c r="Q74" s="1"/>
    </row>
    <row r="75" spans="1:17" ht="15.75" customHeight="1" thickBot="1">
      <c r="A75" s="1">
        <v>202202</v>
      </c>
      <c r="B75" s="1">
        <v>2022</v>
      </c>
      <c r="C75" s="1">
        <v>2</v>
      </c>
      <c r="D75" s="1"/>
      <c r="E75" s="1"/>
      <c r="F75" s="1"/>
      <c r="G75" s="5">
        <v>64001.84</v>
      </c>
      <c r="H75" s="6">
        <v>152.09</v>
      </c>
      <c r="I75" s="6">
        <v>-4.62</v>
      </c>
      <c r="J75" s="6">
        <v>14.95</v>
      </c>
      <c r="K75" s="1">
        <v>19828563</v>
      </c>
      <c r="L75" s="1">
        <v>11.7</v>
      </c>
      <c r="M75" s="8">
        <v>2.2000000000000002</v>
      </c>
      <c r="N75" s="17">
        <v>0</v>
      </c>
      <c r="O75" s="21" t="s">
        <v>69</v>
      </c>
      <c r="P75" s="1"/>
      <c r="Q75" s="1"/>
    </row>
    <row r="76" spans="1:17" ht="15.75" customHeight="1" thickBot="1">
      <c r="A76" s="1">
        <v>202203</v>
      </c>
      <c r="B76" s="1">
        <v>2022</v>
      </c>
      <c r="C76" s="1">
        <v>3</v>
      </c>
      <c r="D76" s="1"/>
      <c r="E76" s="1"/>
      <c r="F76" s="1"/>
      <c r="G76" s="5">
        <v>64001.84</v>
      </c>
      <c r="H76" s="6">
        <v>152.09</v>
      </c>
      <c r="I76" s="6">
        <v>-4.62</v>
      </c>
      <c r="J76" s="6">
        <v>14.95</v>
      </c>
      <c r="K76" s="1">
        <v>19828563</v>
      </c>
      <c r="L76" s="1">
        <v>11.7</v>
      </c>
      <c r="M76" s="8">
        <v>2.2000000000000002</v>
      </c>
      <c r="N76" s="17">
        <v>0</v>
      </c>
      <c r="O76" s="21" t="s">
        <v>70</v>
      </c>
      <c r="P76" s="1"/>
      <c r="Q76" s="1"/>
    </row>
    <row r="77" spans="1:17" ht="15.75" customHeight="1" thickBot="1">
      <c r="A77" s="1">
        <v>202204</v>
      </c>
      <c r="B77" s="1">
        <v>2022</v>
      </c>
      <c r="C77" s="1">
        <v>4</v>
      </c>
      <c r="D77" s="1"/>
      <c r="E77" s="1"/>
      <c r="F77" s="1"/>
      <c r="G77" s="5">
        <v>65105.88</v>
      </c>
      <c r="H77" s="6">
        <v>154.72</v>
      </c>
      <c r="I77" s="6">
        <v>1.73</v>
      </c>
      <c r="J77" s="6">
        <v>12.7</v>
      </c>
      <c r="K77" s="1">
        <v>19828563</v>
      </c>
      <c r="L77" s="1">
        <v>11.7</v>
      </c>
      <c r="M77" s="8">
        <v>2.2000000000000002</v>
      </c>
      <c r="N77" s="17">
        <v>0</v>
      </c>
      <c r="O77" s="21" t="s">
        <v>71</v>
      </c>
      <c r="P77" s="1"/>
      <c r="Q77" s="1"/>
    </row>
    <row r="78" spans="1:17" ht="15.75" customHeight="1" thickBot="1">
      <c r="A78" s="1">
        <v>202205</v>
      </c>
      <c r="B78" s="1">
        <v>2022</v>
      </c>
      <c r="C78" s="1">
        <v>5</v>
      </c>
      <c r="D78" s="1"/>
      <c r="E78" s="1"/>
      <c r="F78" s="1"/>
      <c r="G78" s="5">
        <v>65105.88</v>
      </c>
      <c r="H78" s="6">
        <v>154.72</v>
      </c>
      <c r="I78" s="6">
        <v>1.73</v>
      </c>
      <c r="J78" s="6">
        <v>12.7</v>
      </c>
      <c r="K78" s="1">
        <v>19828563</v>
      </c>
      <c r="L78" s="1">
        <v>11.7</v>
      </c>
      <c r="M78" s="8">
        <v>2.2000000000000002</v>
      </c>
      <c r="N78" s="17">
        <v>0</v>
      </c>
      <c r="O78" s="21" t="s">
        <v>72</v>
      </c>
      <c r="P78" s="1"/>
      <c r="Q78" s="1"/>
    </row>
    <row r="79" spans="1:17" ht="15.75" customHeight="1" thickBot="1">
      <c r="A79" s="1">
        <v>202206</v>
      </c>
      <c r="B79" s="1">
        <v>2022</v>
      </c>
      <c r="C79" s="1">
        <v>6</v>
      </c>
      <c r="D79" s="1"/>
      <c r="E79" s="1"/>
      <c r="F79" s="1"/>
      <c r="G79" s="5">
        <v>65105.88</v>
      </c>
      <c r="H79" s="6">
        <v>154.72</v>
      </c>
      <c r="I79" s="6">
        <v>1.73</v>
      </c>
      <c r="J79" s="6">
        <v>12.7</v>
      </c>
      <c r="K79" s="1">
        <v>19828563</v>
      </c>
      <c r="L79" s="1">
        <v>11.7</v>
      </c>
      <c r="M79" s="8">
        <v>2.2000000000000002</v>
      </c>
      <c r="N79" s="17">
        <v>0</v>
      </c>
      <c r="O79" s="21" t="s">
        <v>73</v>
      </c>
      <c r="P79" s="1"/>
      <c r="Q79" s="1"/>
    </row>
    <row r="80" spans="1:17" ht="15.75" customHeight="1" thickBot="1">
      <c r="A80" s="1">
        <v>202207</v>
      </c>
      <c r="B80" s="1">
        <v>2022</v>
      </c>
      <c r="C80" s="1">
        <v>7</v>
      </c>
      <c r="D80" s="1"/>
      <c r="E80" s="1"/>
      <c r="F80" s="1"/>
      <c r="G80" s="5">
        <v>63988.02</v>
      </c>
      <c r="H80" s="6">
        <v>152.06</v>
      </c>
      <c r="I80" s="6">
        <v>-1.72</v>
      </c>
      <c r="J80" s="6">
        <v>6.5</v>
      </c>
      <c r="K80" s="1">
        <v>19828563</v>
      </c>
      <c r="L80" s="1">
        <v>11.7</v>
      </c>
      <c r="M80" s="8">
        <v>2.2000000000000002</v>
      </c>
      <c r="N80" s="17">
        <v>0</v>
      </c>
      <c r="O80" s="21" t="s">
        <v>74</v>
      </c>
      <c r="P80" s="1"/>
      <c r="Q80" s="1"/>
    </row>
    <row r="81" spans="1:17" ht="15.75" customHeight="1" thickBot="1">
      <c r="A81" s="1">
        <v>202208</v>
      </c>
      <c r="B81" s="1">
        <v>2022</v>
      </c>
      <c r="C81" s="1">
        <v>8</v>
      </c>
      <c r="D81" s="1"/>
      <c r="E81" s="1"/>
      <c r="F81" s="1"/>
      <c r="G81" s="5">
        <v>63988.02</v>
      </c>
      <c r="H81" s="6">
        <v>152.06</v>
      </c>
      <c r="I81" s="6">
        <v>-1.72</v>
      </c>
      <c r="J81" s="6">
        <v>6.5</v>
      </c>
      <c r="K81" s="1">
        <v>19828563</v>
      </c>
      <c r="L81" s="1">
        <v>11.7</v>
      </c>
      <c r="M81" s="8">
        <v>2.2000000000000002</v>
      </c>
      <c r="N81" s="17">
        <v>0</v>
      </c>
      <c r="O81" s="21" t="s">
        <v>22</v>
      </c>
      <c r="P81" s="1"/>
      <c r="Q81" s="1"/>
    </row>
    <row r="82" spans="1:17" ht="15.75" customHeight="1" thickBot="1">
      <c r="A82" s="1">
        <v>202209</v>
      </c>
      <c r="B82" s="1">
        <v>2022</v>
      </c>
      <c r="C82" s="1">
        <v>9</v>
      </c>
      <c r="D82" s="1"/>
      <c r="E82" s="1"/>
      <c r="F82" s="1"/>
      <c r="G82" s="5">
        <v>63988.02</v>
      </c>
      <c r="H82" s="6">
        <v>152.06</v>
      </c>
      <c r="I82" s="6">
        <v>-1.72</v>
      </c>
      <c r="J82" s="6">
        <v>6.5</v>
      </c>
      <c r="K82" s="1">
        <v>19828563</v>
      </c>
      <c r="L82" s="1">
        <v>11.7</v>
      </c>
      <c r="M82" s="8">
        <v>2.2000000000000002</v>
      </c>
      <c r="N82" s="17">
        <v>0</v>
      </c>
      <c r="O82" s="21" t="s">
        <v>42</v>
      </c>
      <c r="P82" s="1"/>
      <c r="Q82" s="1"/>
    </row>
    <row r="83" spans="1:17" ht="15.75" customHeight="1" thickBot="1">
      <c r="A83" s="1">
        <v>202210</v>
      </c>
      <c r="B83" s="9">
        <v>2022</v>
      </c>
      <c r="C83" s="1">
        <v>10</v>
      </c>
      <c r="D83" s="1"/>
      <c r="E83" s="1"/>
      <c r="F83" s="1"/>
      <c r="G83" s="1"/>
      <c r="H83" s="1"/>
      <c r="I83" s="1"/>
      <c r="J83" s="1"/>
      <c r="K83" s="1">
        <v>19828563</v>
      </c>
      <c r="L83" s="1">
        <v>11.7</v>
      </c>
      <c r="M83" s="8">
        <v>2.2000000000000002</v>
      </c>
      <c r="N83" s="17">
        <v>0</v>
      </c>
      <c r="O83" s="23"/>
      <c r="P83" s="1"/>
      <c r="Q83" s="1"/>
    </row>
    <row r="84" spans="1:17" ht="15.75" customHeight="1" thickBot="1">
      <c r="A84" s="1">
        <v>202211</v>
      </c>
      <c r="B84" s="9">
        <v>2022</v>
      </c>
      <c r="C84" s="1">
        <v>11</v>
      </c>
      <c r="D84" s="1"/>
      <c r="E84" s="1"/>
      <c r="F84" s="1"/>
      <c r="G84" s="1"/>
      <c r="H84" s="1"/>
      <c r="I84" s="1"/>
      <c r="J84" s="1"/>
      <c r="K84" s="1">
        <v>19828563</v>
      </c>
      <c r="L84" s="1">
        <v>11.7</v>
      </c>
      <c r="M84" s="8">
        <v>2.2000000000000002</v>
      </c>
      <c r="N84" s="17">
        <v>0</v>
      </c>
      <c r="O84" s="23"/>
      <c r="P84" s="1"/>
      <c r="Q84" s="1"/>
    </row>
    <row r="85" spans="1:17" ht="15.75" customHeight="1" thickBot="1">
      <c r="A85" s="1">
        <v>202212</v>
      </c>
      <c r="B85" s="9">
        <v>2022</v>
      </c>
      <c r="C85" s="1">
        <v>12</v>
      </c>
      <c r="D85" s="1"/>
      <c r="E85" s="1"/>
      <c r="F85" s="1"/>
      <c r="G85" s="1"/>
      <c r="H85" s="1"/>
      <c r="I85" s="1"/>
      <c r="J85" s="1"/>
      <c r="K85" s="1">
        <v>19828563</v>
      </c>
      <c r="L85" s="1">
        <v>11.7</v>
      </c>
      <c r="M85" s="8">
        <v>2.2000000000000002</v>
      </c>
      <c r="N85" s="17">
        <v>0</v>
      </c>
      <c r="O85" s="22"/>
      <c r="P85" s="1"/>
      <c r="Q85" s="1"/>
    </row>
    <row r="86" spans="1:17" ht="15.75" customHeight="1" thickBot="1">
      <c r="A86" s="1">
        <v>202301</v>
      </c>
      <c r="B86" s="1">
        <v>2023</v>
      </c>
      <c r="C86" s="1">
        <v>1</v>
      </c>
      <c r="D86" s="1"/>
      <c r="E86" s="1"/>
      <c r="F86" s="1"/>
      <c r="G86" s="1"/>
      <c r="H86" s="1"/>
      <c r="I86" s="1"/>
      <c r="J86" s="1"/>
      <c r="K86" s="1">
        <v>19960889</v>
      </c>
      <c r="L86" s="1">
        <v>6.3</v>
      </c>
      <c r="M86" s="8">
        <v>-0.5</v>
      </c>
      <c r="N86" s="17">
        <v>0</v>
      </c>
      <c r="O86" s="22"/>
      <c r="P86" s="1"/>
      <c r="Q86" s="1"/>
    </row>
    <row r="87" spans="1:17" ht="15.75" customHeight="1" thickBot="1">
      <c r="A87" s="1">
        <v>202302</v>
      </c>
      <c r="B87" s="1">
        <v>2023</v>
      </c>
      <c r="C87" s="1">
        <v>2</v>
      </c>
      <c r="D87" s="1"/>
      <c r="E87" s="1"/>
      <c r="F87" s="1"/>
      <c r="G87" s="1"/>
      <c r="H87" s="1"/>
      <c r="I87" s="1"/>
      <c r="J87" s="1"/>
      <c r="K87" s="1">
        <v>19960889</v>
      </c>
      <c r="L87" s="1">
        <v>6.3</v>
      </c>
      <c r="M87" s="8">
        <v>-0.5</v>
      </c>
      <c r="N87" s="17">
        <v>0</v>
      </c>
      <c r="O87" s="22"/>
      <c r="P87" s="1"/>
      <c r="Q87" s="1"/>
    </row>
    <row r="88" spans="1:17" ht="15.75" customHeight="1" thickBot="1">
      <c r="A88" s="1">
        <v>202303</v>
      </c>
      <c r="B88" s="1">
        <v>2023</v>
      </c>
      <c r="C88" s="1">
        <v>3</v>
      </c>
      <c r="D88" s="1"/>
      <c r="E88" s="1"/>
      <c r="F88" s="1"/>
      <c r="G88" s="1"/>
      <c r="H88" s="1"/>
      <c r="I88" s="1"/>
      <c r="J88" s="1"/>
      <c r="K88" s="1">
        <v>19960889</v>
      </c>
      <c r="L88" s="1">
        <v>6.3</v>
      </c>
      <c r="M88" s="8">
        <v>-0.5</v>
      </c>
      <c r="N88" s="17">
        <v>0</v>
      </c>
      <c r="O88" s="22"/>
      <c r="P88" s="1"/>
      <c r="Q88" s="1"/>
    </row>
    <row r="89" spans="1:17" ht="15.75" customHeight="1" thickBot="1">
      <c r="A89" s="1">
        <v>202304</v>
      </c>
      <c r="B89" s="1">
        <v>2023</v>
      </c>
      <c r="C89" s="1">
        <v>4</v>
      </c>
      <c r="D89" s="1"/>
      <c r="E89" s="1"/>
      <c r="F89" s="1"/>
      <c r="G89" s="1"/>
      <c r="H89" s="1"/>
      <c r="I89" s="1"/>
      <c r="J89" s="1"/>
      <c r="K89" s="1">
        <v>19960889</v>
      </c>
      <c r="L89" s="1">
        <v>6.3</v>
      </c>
      <c r="M89" s="8">
        <v>-0.5</v>
      </c>
      <c r="N89" s="17">
        <v>0</v>
      </c>
      <c r="O89" s="24"/>
      <c r="P89" s="1"/>
      <c r="Q89" s="1"/>
    </row>
    <row r="90" spans="1:17" ht="15.75" customHeight="1" thickBot="1">
      <c r="A90" s="1">
        <v>202305</v>
      </c>
      <c r="B90" s="1">
        <v>2023</v>
      </c>
      <c r="C90" s="1">
        <v>5</v>
      </c>
      <c r="D90" s="1"/>
      <c r="E90" s="1"/>
      <c r="F90" s="1"/>
      <c r="G90" s="1"/>
      <c r="H90" s="1"/>
      <c r="I90" s="1"/>
      <c r="J90" s="1"/>
      <c r="K90" s="1">
        <v>19960889</v>
      </c>
      <c r="L90" s="1">
        <v>6.3</v>
      </c>
      <c r="M90" s="8">
        <v>-0.5</v>
      </c>
      <c r="N90" s="17">
        <v>0</v>
      </c>
      <c r="O90" s="25"/>
      <c r="P90" s="10"/>
      <c r="Q90" s="11"/>
    </row>
    <row r="91" spans="1:17" ht="15.75" customHeight="1" thickBot="1">
      <c r="A91" s="1">
        <v>202306</v>
      </c>
      <c r="B91" s="1">
        <v>2023</v>
      </c>
      <c r="C91" s="1">
        <v>6</v>
      </c>
      <c r="D91" s="1"/>
      <c r="E91" s="1"/>
      <c r="F91" s="1"/>
      <c r="G91" s="1"/>
      <c r="H91" s="1"/>
      <c r="I91" s="1"/>
      <c r="J91" s="1"/>
      <c r="K91" s="1">
        <v>19960889</v>
      </c>
      <c r="L91" s="1">
        <v>6.3</v>
      </c>
      <c r="M91" s="8">
        <v>-0.5</v>
      </c>
      <c r="N91" s="17">
        <v>0</v>
      </c>
      <c r="O91" s="25"/>
      <c r="P91" s="10"/>
      <c r="Q91" s="11"/>
    </row>
    <row r="92" spans="1:17" ht="15.75" customHeight="1" thickBot="1">
      <c r="A92" s="1">
        <v>202307</v>
      </c>
      <c r="B92" s="1">
        <v>2023</v>
      </c>
      <c r="C92" s="1">
        <v>7</v>
      </c>
      <c r="D92" s="1"/>
      <c r="E92" s="1"/>
      <c r="F92" s="1"/>
      <c r="G92" s="1"/>
      <c r="H92" s="1"/>
      <c r="I92" s="1"/>
      <c r="J92" s="1"/>
      <c r="K92" s="1">
        <v>19960889</v>
      </c>
      <c r="L92" s="1">
        <v>6.3</v>
      </c>
      <c r="M92" s="8">
        <v>-0.5</v>
      </c>
      <c r="N92" s="17">
        <v>0</v>
      </c>
      <c r="O92" s="25"/>
      <c r="P92" s="10"/>
      <c r="Q92" s="11"/>
    </row>
    <row r="93" spans="1:17" ht="15.75" customHeight="1" thickBot="1">
      <c r="A93" s="1">
        <v>202308</v>
      </c>
      <c r="B93" s="1">
        <v>2023</v>
      </c>
      <c r="C93" s="1">
        <v>8</v>
      </c>
      <c r="D93" s="1"/>
      <c r="E93" s="1"/>
      <c r="F93" s="1"/>
      <c r="G93" s="1"/>
      <c r="H93" s="1"/>
      <c r="I93" s="1"/>
      <c r="J93" s="1"/>
      <c r="K93" s="1">
        <v>19960889</v>
      </c>
      <c r="L93" s="1">
        <v>6.3</v>
      </c>
      <c r="M93" s="8">
        <v>-0.5</v>
      </c>
      <c r="N93" s="17">
        <v>0</v>
      </c>
      <c r="O93" s="25"/>
      <c r="P93" s="10"/>
      <c r="Q93" s="11"/>
    </row>
    <row r="94" spans="1:17" ht="15.75" customHeight="1" thickBot="1">
      <c r="A94" s="1">
        <v>202309</v>
      </c>
      <c r="B94" s="1">
        <v>2023</v>
      </c>
      <c r="C94" s="1">
        <v>9</v>
      </c>
      <c r="D94" s="1"/>
      <c r="E94" s="1"/>
      <c r="F94" s="1"/>
      <c r="G94" s="1"/>
      <c r="H94" s="1"/>
      <c r="I94" s="1"/>
      <c r="J94" s="1"/>
      <c r="K94" s="1">
        <v>19960889</v>
      </c>
      <c r="L94" s="1">
        <v>6.3</v>
      </c>
      <c r="M94" s="8">
        <v>-0.5</v>
      </c>
      <c r="N94" s="17">
        <v>0</v>
      </c>
      <c r="O94" s="25"/>
      <c r="P94" s="10"/>
      <c r="Q94" s="11"/>
    </row>
    <row r="95" spans="1:17" ht="15.75" customHeight="1" thickBot="1">
      <c r="A95" s="1">
        <v>202310</v>
      </c>
      <c r="B95" s="1">
        <v>2023</v>
      </c>
      <c r="C95" s="1">
        <v>10</v>
      </c>
      <c r="D95" s="1"/>
      <c r="E95" s="1"/>
      <c r="F95" s="1"/>
      <c r="G95" s="1"/>
      <c r="H95" s="1"/>
      <c r="I95" s="1"/>
      <c r="J95" s="1"/>
      <c r="K95" s="1">
        <v>19960889</v>
      </c>
      <c r="L95" s="1">
        <v>6.3</v>
      </c>
      <c r="M95" s="8">
        <v>-0.5</v>
      </c>
      <c r="N95" s="17">
        <v>0</v>
      </c>
      <c r="O95" s="25"/>
      <c r="P95" s="10"/>
      <c r="Q95" s="11"/>
    </row>
    <row r="96" spans="1:17" ht="15.75" customHeight="1" thickBot="1">
      <c r="A96" s="1">
        <v>202311</v>
      </c>
      <c r="B96" s="1">
        <v>2023</v>
      </c>
      <c r="C96" s="1">
        <v>11</v>
      </c>
      <c r="D96" s="1"/>
      <c r="E96" s="1"/>
      <c r="F96" s="1"/>
      <c r="G96" s="1"/>
      <c r="H96" s="1"/>
      <c r="I96" s="1"/>
      <c r="J96" s="1"/>
      <c r="K96" s="1">
        <v>19960889</v>
      </c>
      <c r="L96" s="1">
        <v>6.3</v>
      </c>
      <c r="M96" s="8">
        <v>-0.5</v>
      </c>
      <c r="N96" s="17">
        <v>0</v>
      </c>
      <c r="O96" s="25"/>
      <c r="P96" s="10"/>
      <c r="Q96" s="11"/>
    </row>
    <row r="97" spans="1:17" ht="15.75" customHeight="1" thickBot="1">
      <c r="A97" s="1">
        <v>202312</v>
      </c>
      <c r="B97" s="1">
        <v>2023</v>
      </c>
      <c r="C97" s="1">
        <v>12</v>
      </c>
      <c r="D97" s="1"/>
      <c r="E97" s="1"/>
      <c r="F97" s="1"/>
      <c r="G97" s="1"/>
      <c r="H97" s="1"/>
      <c r="I97" s="1"/>
      <c r="J97" s="1"/>
      <c r="K97" s="1">
        <v>19960889</v>
      </c>
      <c r="L97" s="1">
        <v>6.3</v>
      </c>
      <c r="M97" s="8">
        <v>-0.5</v>
      </c>
      <c r="N97" s="17">
        <v>0</v>
      </c>
      <c r="O97" s="25"/>
      <c r="P97" s="10"/>
      <c r="Q97" s="11"/>
    </row>
    <row r="98" spans="1:17" ht="15.75" customHeight="1" thickBot="1">
      <c r="A98" s="1">
        <v>202401</v>
      </c>
      <c r="B98" s="1">
        <v>2024</v>
      </c>
      <c r="C98" s="1">
        <v>1</v>
      </c>
      <c r="D98" s="1"/>
      <c r="E98" s="1"/>
      <c r="F98" s="1"/>
      <c r="G98" s="1"/>
      <c r="H98" s="1"/>
      <c r="I98" s="1"/>
      <c r="J98" s="1"/>
      <c r="K98" s="1">
        <v>20086377</v>
      </c>
      <c r="L98" s="1">
        <v>3.1</v>
      </c>
      <c r="M98" s="8">
        <v>3.2</v>
      </c>
      <c r="N98" s="17">
        <v>0</v>
      </c>
      <c r="O98" s="25"/>
      <c r="P98" s="10"/>
      <c r="Q98" s="11"/>
    </row>
    <row r="99" spans="1:17" ht="15.75" customHeight="1" thickBot="1">
      <c r="A99" s="1">
        <v>202402</v>
      </c>
      <c r="B99" s="1">
        <v>2024</v>
      </c>
      <c r="C99" s="1">
        <v>2</v>
      </c>
      <c r="D99" s="1"/>
      <c r="E99" s="1"/>
      <c r="F99" s="1"/>
      <c r="G99" s="1"/>
      <c r="H99" s="1"/>
      <c r="I99" s="1"/>
      <c r="J99" s="1"/>
      <c r="K99" s="1">
        <v>20086377</v>
      </c>
      <c r="L99" s="1">
        <v>3.1</v>
      </c>
      <c r="M99" s="8">
        <v>3.2</v>
      </c>
      <c r="N99" s="17">
        <v>0</v>
      </c>
      <c r="O99" s="25"/>
      <c r="P99" s="10"/>
      <c r="Q99" s="11"/>
    </row>
    <row r="100" spans="1:17" ht="15.75" customHeight="1" thickBot="1">
      <c r="A100" s="1">
        <v>202403</v>
      </c>
      <c r="B100" s="1">
        <v>2024</v>
      </c>
      <c r="C100" s="1">
        <v>3</v>
      </c>
      <c r="D100" s="1"/>
      <c r="E100" s="1"/>
      <c r="F100" s="1"/>
      <c r="G100" s="1"/>
      <c r="H100" s="1"/>
      <c r="I100" s="1"/>
      <c r="J100" s="1"/>
      <c r="K100" s="1">
        <v>20086377</v>
      </c>
      <c r="L100" s="1">
        <v>3.1</v>
      </c>
      <c r="M100" s="8">
        <v>3.2</v>
      </c>
      <c r="N100" s="17">
        <v>0</v>
      </c>
      <c r="O100" s="25"/>
      <c r="P100" s="10"/>
      <c r="Q100" s="11"/>
    </row>
    <row r="101" spans="1:17" ht="15.75" customHeight="1" thickBot="1">
      <c r="A101" s="1">
        <v>202404</v>
      </c>
      <c r="B101" s="1">
        <v>2024</v>
      </c>
      <c r="C101" s="1">
        <v>4</v>
      </c>
      <c r="D101" s="1"/>
      <c r="E101" s="1"/>
      <c r="F101" s="1"/>
      <c r="G101" s="1"/>
      <c r="H101" s="1"/>
      <c r="I101" s="1"/>
      <c r="J101" s="1"/>
      <c r="K101" s="1">
        <v>20086377</v>
      </c>
      <c r="L101" s="1">
        <v>3.1</v>
      </c>
      <c r="M101" s="8">
        <v>3.2</v>
      </c>
      <c r="N101" s="17">
        <v>0</v>
      </c>
      <c r="O101" s="25"/>
      <c r="P101" s="10"/>
      <c r="Q101" s="11"/>
    </row>
    <row r="102" spans="1:17" ht="15.75" customHeight="1" thickBot="1">
      <c r="A102" s="1">
        <v>202405</v>
      </c>
      <c r="B102" s="1">
        <v>2024</v>
      </c>
      <c r="C102" s="1">
        <v>5</v>
      </c>
      <c r="D102" s="1"/>
      <c r="E102" s="1"/>
      <c r="F102" s="1"/>
      <c r="G102" s="1"/>
      <c r="H102" s="1"/>
      <c r="I102" s="1"/>
      <c r="J102" s="1"/>
      <c r="K102" s="1">
        <v>20086377</v>
      </c>
      <c r="L102" s="1">
        <v>3.1</v>
      </c>
      <c r="M102" s="8">
        <v>3.2</v>
      </c>
      <c r="N102" s="17">
        <v>0</v>
      </c>
      <c r="O102" s="22"/>
      <c r="P102" s="12"/>
      <c r="Q102" s="11"/>
    </row>
    <row r="103" spans="1:17" ht="15.75" customHeight="1" thickBot="1">
      <c r="A103" s="1">
        <v>202406</v>
      </c>
      <c r="B103" s="1">
        <v>2024</v>
      </c>
      <c r="C103" s="1">
        <v>6</v>
      </c>
      <c r="D103" s="1"/>
      <c r="E103" s="1"/>
      <c r="F103" s="1"/>
      <c r="G103" s="1"/>
      <c r="H103" s="1"/>
      <c r="I103" s="1"/>
      <c r="J103" s="1"/>
      <c r="K103" s="1">
        <v>20086377</v>
      </c>
      <c r="L103" s="1">
        <v>3.1</v>
      </c>
      <c r="M103" s="8">
        <v>3.2</v>
      </c>
      <c r="N103" s="17">
        <v>0</v>
      </c>
      <c r="O103" s="22"/>
      <c r="P103" s="1"/>
      <c r="Q103" s="11"/>
    </row>
    <row r="104" spans="1:17" ht="15.75" customHeight="1" thickBot="1">
      <c r="A104" s="1">
        <v>202407</v>
      </c>
      <c r="B104" s="1">
        <v>2024</v>
      </c>
      <c r="C104" s="1">
        <v>7</v>
      </c>
      <c r="D104" s="1"/>
      <c r="E104" s="1"/>
      <c r="F104" s="1"/>
      <c r="G104" s="1"/>
      <c r="H104" s="1"/>
      <c r="I104" s="1"/>
      <c r="J104" s="1"/>
      <c r="K104" s="1">
        <v>20086377</v>
      </c>
      <c r="L104" s="1">
        <v>3.1</v>
      </c>
      <c r="M104" s="8">
        <v>3.2</v>
      </c>
      <c r="N104" s="17">
        <v>0</v>
      </c>
      <c r="O104" s="22"/>
      <c r="P104" s="1"/>
      <c r="Q104" s="1"/>
    </row>
    <row r="105" spans="1:17" ht="15.75" customHeight="1" thickBot="1">
      <c r="A105" s="1">
        <v>202408</v>
      </c>
      <c r="B105" s="1">
        <v>2024</v>
      </c>
      <c r="C105" s="1">
        <v>8</v>
      </c>
      <c r="D105" s="1"/>
      <c r="E105" s="1"/>
      <c r="F105" s="1"/>
      <c r="G105" s="1"/>
      <c r="H105" s="1"/>
      <c r="I105" s="1"/>
      <c r="J105" s="1"/>
      <c r="K105" s="1">
        <v>20086377</v>
      </c>
      <c r="L105" s="1">
        <v>3.1</v>
      </c>
      <c r="M105" s="8">
        <v>3.2</v>
      </c>
      <c r="N105" s="17">
        <v>0</v>
      </c>
      <c r="O105" s="22"/>
      <c r="P105" s="1"/>
      <c r="Q105" s="1"/>
    </row>
    <row r="106" spans="1:17" ht="15.75" customHeight="1" thickBot="1">
      <c r="A106" s="1">
        <v>202409</v>
      </c>
      <c r="B106" s="1">
        <v>2024</v>
      </c>
      <c r="C106" s="1">
        <v>9</v>
      </c>
      <c r="D106" s="1"/>
      <c r="E106" s="1"/>
      <c r="F106" s="1"/>
      <c r="G106" s="1"/>
      <c r="H106" s="1"/>
      <c r="I106" s="1"/>
      <c r="J106" s="1"/>
      <c r="K106" s="1">
        <v>20086377</v>
      </c>
      <c r="L106" s="1">
        <v>3.1</v>
      </c>
      <c r="M106" s="8">
        <v>3.2</v>
      </c>
      <c r="N106" s="17">
        <v>0</v>
      </c>
      <c r="O106" s="22"/>
      <c r="P106" s="1"/>
      <c r="Q106" s="1"/>
    </row>
    <row r="107" spans="1:17" ht="15.75" customHeight="1" thickBot="1">
      <c r="A107" s="1">
        <v>202410</v>
      </c>
      <c r="B107" s="1">
        <v>2024</v>
      </c>
      <c r="C107" s="1">
        <v>10</v>
      </c>
      <c r="D107" s="1"/>
      <c r="E107" s="1"/>
      <c r="F107" s="1"/>
      <c r="G107" s="1"/>
      <c r="H107" s="1"/>
      <c r="I107" s="1"/>
      <c r="J107" s="1"/>
      <c r="K107" s="1">
        <v>20086377</v>
      </c>
      <c r="L107" s="1">
        <v>3.1</v>
      </c>
      <c r="M107" s="8">
        <v>3.2</v>
      </c>
      <c r="N107" s="17">
        <v>0</v>
      </c>
      <c r="O107" s="22"/>
      <c r="P107" s="1"/>
      <c r="Q107" s="1"/>
    </row>
    <row r="108" spans="1:17" ht="15.75" customHeight="1" thickBot="1">
      <c r="A108" s="1">
        <v>202411</v>
      </c>
      <c r="B108" s="1">
        <v>2024</v>
      </c>
      <c r="C108" s="1">
        <v>11</v>
      </c>
      <c r="D108" s="1"/>
      <c r="E108" s="1"/>
      <c r="F108" s="1"/>
      <c r="G108" s="1"/>
      <c r="H108" s="1"/>
      <c r="I108" s="1"/>
      <c r="J108" s="1"/>
      <c r="K108" s="1">
        <v>20086377</v>
      </c>
      <c r="L108" s="1">
        <v>3.1</v>
      </c>
      <c r="M108" s="8">
        <v>3.2</v>
      </c>
      <c r="N108" s="17">
        <v>0</v>
      </c>
      <c r="O108" s="22"/>
      <c r="P108" s="1"/>
      <c r="Q108" s="1"/>
    </row>
    <row r="109" spans="1:17" ht="15.75" customHeight="1" thickBot="1">
      <c r="A109" s="1">
        <v>202412</v>
      </c>
      <c r="B109" s="1">
        <v>2024</v>
      </c>
      <c r="C109" s="1">
        <v>12</v>
      </c>
      <c r="D109" s="1"/>
      <c r="E109" s="1"/>
      <c r="F109" s="1"/>
      <c r="G109" s="1"/>
      <c r="H109" s="1"/>
      <c r="I109" s="1"/>
      <c r="J109" s="1"/>
      <c r="K109" s="1">
        <v>20086377</v>
      </c>
      <c r="L109" s="1">
        <v>3.1</v>
      </c>
      <c r="M109" s="8">
        <v>3.2</v>
      </c>
      <c r="N109" s="17">
        <v>0</v>
      </c>
      <c r="O109" s="22"/>
      <c r="P109" s="1"/>
      <c r="Q109" s="1"/>
    </row>
    <row r="110" spans="1:17" ht="15.75" customHeight="1" thickBot="1">
      <c r="A110" s="1">
        <v>202501</v>
      </c>
      <c r="B110" s="1">
        <v>2025</v>
      </c>
      <c r="C110" s="1">
        <v>1</v>
      </c>
      <c r="D110" s="1"/>
      <c r="E110" s="1"/>
      <c r="F110" s="1"/>
      <c r="G110" s="1"/>
      <c r="H110" s="1"/>
      <c r="I110" s="1"/>
      <c r="J110" s="1"/>
      <c r="K110" s="1">
        <v>20206953</v>
      </c>
      <c r="L110" s="1">
        <v>3</v>
      </c>
      <c r="M110" s="8">
        <v>3.1</v>
      </c>
      <c r="N110" s="17">
        <v>0</v>
      </c>
      <c r="O110" s="22"/>
      <c r="P110" s="1"/>
      <c r="Q110" s="1"/>
    </row>
    <row r="111" spans="1:17" ht="15.75" customHeight="1" thickBot="1">
      <c r="A111" s="1">
        <v>202502</v>
      </c>
      <c r="B111" s="1">
        <v>2025</v>
      </c>
      <c r="C111" s="1">
        <v>2</v>
      </c>
      <c r="D111" s="1"/>
      <c r="E111" s="1"/>
      <c r="F111" s="1"/>
      <c r="G111" s="1"/>
      <c r="H111" s="1"/>
      <c r="I111" s="1"/>
      <c r="J111" s="1"/>
      <c r="K111" s="1">
        <v>20206953</v>
      </c>
      <c r="L111" s="1">
        <v>3</v>
      </c>
      <c r="M111" s="8">
        <v>3.1</v>
      </c>
      <c r="N111" s="17">
        <v>0</v>
      </c>
      <c r="O111" s="22"/>
      <c r="P111" s="1"/>
      <c r="Q111" s="1"/>
    </row>
    <row r="112" spans="1:17" ht="15.75" customHeight="1" thickBot="1">
      <c r="A112" s="1">
        <v>202503</v>
      </c>
      <c r="B112" s="1">
        <v>2025</v>
      </c>
      <c r="C112" s="1">
        <v>3</v>
      </c>
      <c r="D112" s="1"/>
      <c r="E112" s="1"/>
      <c r="F112" s="1"/>
      <c r="G112" s="1"/>
      <c r="H112" s="1"/>
      <c r="I112" s="1"/>
      <c r="J112" s="1"/>
      <c r="K112" s="1">
        <v>20206953</v>
      </c>
      <c r="L112" s="1">
        <v>3</v>
      </c>
      <c r="M112" s="8">
        <v>3.1</v>
      </c>
      <c r="N112" s="17">
        <v>0</v>
      </c>
      <c r="O112" s="22"/>
      <c r="P112" s="1"/>
      <c r="Q112" s="1"/>
    </row>
    <row r="113" spans="1:17" ht="15.75" customHeight="1" thickBot="1">
      <c r="A113" s="1">
        <v>202504</v>
      </c>
      <c r="B113" s="1">
        <v>2025</v>
      </c>
      <c r="C113" s="1">
        <v>4</v>
      </c>
      <c r="D113" s="1"/>
      <c r="E113" s="1"/>
      <c r="F113" s="1"/>
      <c r="G113" s="1"/>
      <c r="H113" s="1"/>
      <c r="I113" s="1"/>
      <c r="J113" s="1"/>
      <c r="K113" s="1">
        <v>20206953</v>
      </c>
      <c r="L113" s="1">
        <v>3</v>
      </c>
      <c r="M113" s="8">
        <v>3.1</v>
      </c>
      <c r="N113" s="17">
        <v>0</v>
      </c>
      <c r="O113" s="22"/>
      <c r="P113" s="1"/>
      <c r="Q113" s="1"/>
    </row>
    <row r="114" spans="1:17" ht="15.75" customHeight="1" thickBot="1">
      <c r="A114" s="1">
        <v>202505</v>
      </c>
      <c r="B114" s="1">
        <v>2025</v>
      </c>
      <c r="C114" s="1">
        <v>5</v>
      </c>
      <c r="D114" s="1"/>
      <c r="E114" s="1"/>
      <c r="F114" s="1"/>
      <c r="G114" s="1"/>
      <c r="H114" s="1"/>
      <c r="I114" s="1"/>
      <c r="J114" s="1"/>
      <c r="K114" s="1">
        <v>20206953</v>
      </c>
      <c r="L114" s="1">
        <v>3</v>
      </c>
      <c r="M114" s="8">
        <v>3.1</v>
      </c>
      <c r="N114" s="17">
        <v>0</v>
      </c>
      <c r="O114" s="22"/>
      <c r="P114" s="1"/>
      <c r="Q114" s="1"/>
    </row>
    <row r="115" spans="1:17" ht="15.75" customHeight="1" thickBot="1">
      <c r="A115" s="1">
        <v>202506</v>
      </c>
      <c r="B115" s="1">
        <v>2025</v>
      </c>
      <c r="C115" s="1">
        <v>6</v>
      </c>
      <c r="D115" s="1"/>
      <c r="E115" s="1"/>
      <c r="F115" s="1"/>
      <c r="G115" s="1"/>
      <c r="H115" s="1"/>
      <c r="I115" s="1"/>
      <c r="J115" s="1"/>
      <c r="K115" s="1">
        <v>20206953</v>
      </c>
      <c r="L115" s="1">
        <v>3</v>
      </c>
      <c r="M115" s="8">
        <v>3.1</v>
      </c>
      <c r="N115" s="17">
        <v>0</v>
      </c>
      <c r="O115" s="22"/>
      <c r="P115" s="1"/>
      <c r="Q115" s="1"/>
    </row>
    <row r="116" spans="1:17" ht="15.75" customHeight="1" thickBot="1">
      <c r="A116" s="1">
        <v>202507</v>
      </c>
      <c r="B116" s="1">
        <v>2025</v>
      </c>
      <c r="C116" s="1">
        <v>7</v>
      </c>
      <c r="D116" s="1"/>
      <c r="E116" s="1"/>
      <c r="F116" s="1"/>
      <c r="G116" s="1"/>
      <c r="H116" s="1"/>
      <c r="I116" s="1"/>
      <c r="J116" s="1"/>
      <c r="K116" s="1">
        <v>20206953</v>
      </c>
      <c r="L116" s="1">
        <v>3</v>
      </c>
      <c r="M116" s="8">
        <v>3.1</v>
      </c>
      <c r="N116" s="17">
        <v>0</v>
      </c>
      <c r="O116" s="22"/>
      <c r="P116" s="1"/>
      <c r="Q116" s="1"/>
    </row>
    <row r="117" spans="1:17" ht="15.75" customHeight="1" thickBot="1">
      <c r="A117" s="1">
        <v>202508</v>
      </c>
      <c r="B117" s="1">
        <v>2025</v>
      </c>
      <c r="C117" s="1">
        <v>8</v>
      </c>
      <c r="D117" s="1"/>
      <c r="E117" s="1"/>
      <c r="F117" s="1"/>
      <c r="G117" s="1"/>
      <c r="H117" s="1"/>
      <c r="I117" s="1"/>
      <c r="J117" s="1"/>
      <c r="K117" s="1">
        <v>20206953</v>
      </c>
      <c r="L117" s="1">
        <v>3</v>
      </c>
      <c r="M117" s="8">
        <v>3.1</v>
      </c>
      <c r="N117" s="17">
        <v>0</v>
      </c>
      <c r="O117" s="22"/>
      <c r="P117" s="1"/>
      <c r="Q117" s="1"/>
    </row>
    <row r="118" spans="1:17" ht="15.75" customHeight="1" thickBot="1">
      <c r="A118" s="1">
        <v>202509</v>
      </c>
      <c r="B118" s="1">
        <v>2025</v>
      </c>
      <c r="C118" s="1">
        <v>9</v>
      </c>
      <c r="D118" s="1"/>
      <c r="E118" s="1"/>
      <c r="F118" s="1"/>
      <c r="G118" s="1"/>
      <c r="H118" s="1"/>
      <c r="I118" s="1"/>
      <c r="J118" s="1"/>
      <c r="K118" s="1">
        <v>20206953</v>
      </c>
      <c r="L118" s="1">
        <v>3</v>
      </c>
      <c r="M118" s="8">
        <v>3.1</v>
      </c>
      <c r="N118" s="17">
        <v>0</v>
      </c>
      <c r="O118" s="22"/>
      <c r="P118" s="1"/>
      <c r="Q118" s="1"/>
    </row>
    <row r="119" spans="1:17" ht="15.75" customHeight="1" thickBot="1">
      <c r="A119" s="1">
        <v>202510</v>
      </c>
      <c r="B119" s="1">
        <v>2025</v>
      </c>
      <c r="C119" s="1">
        <v>10</v>
      </c>
      <c r="D119" s="1"/>
      <c r="E119" s="1"/>
      <c r="F119" s="1"/>
      <c r="G119" s="1"/>
      <c r="H119" s="1"/>
      <c r="I119" s="1"/>
      <c r="J119" s="1"/>
      <c r="K119" s="1">
        <v>20206953</v>
      </c>
      <c r="L119" s="1">
        <v>3</v>
      </c>
      <c r="M119" s="8">
        <v>3.1</v>
      </c>
      <c r="N119" s="17">
        <v>0</v>
      </c>
      <c r="O119" s="22"/>
      <c r="P119" s="1"/>
      <c r="Q119" s="1"/>
    </row>
    <row r="120" spans="1:17" ht="15.75" customHeight="1" thickBot="1">
      <c r="A120" s="1">
        <v>202511</v>
      </c>
      <c r="B120" s="1">
        <v>2025</v>
      </c>
      <c r="C120" s="1">
        <v>11</v>
      </c>
      <c r="D120" s="1"/>
      <c r="E120" s="1"/>
      <c r="F120" s="1"/>
      <c r="G120" s="1"/>
      <c r="H120" s="1"/>
      <c r="I120" s="1"/>
      <c r="J120" s="1"/>
      <c r="K120" s="1">
        <v>20206953</v>
      </c>
      <c r="L120" s="1">
        <v>3</v>
      </c>
      <c r="M120" s="8">
        <v>3.1</v>
      </c>
      <c r="N120" s="17">
        <v>0</v>
      </c>
      <c r="O120" s="22"/>
      <c r="P120" s="1"/>
      <c r="Q120" s="1"/>
    </row>
    <row r="121" spans="1:17" ht="15.75" customHeight="1" thickBot="1">
      <c r="A121" s="1">
        <v>202512</v>
      </c>
      <c r="B121" s="1">
        <v>2025</v>
      </c>
      <c r="C121" s="1">
        <v>12</v>
      </c>
      <c r="D121" s="1"/>
      <c r="E121" s="1"/>
      <c r="F121" s="1"/>
      <c r="G121" s="1"/>
      <c r="H121" s="1"/>
      <c r="I121" s="1"/>
      <c r="J121" s="1"/>
      <c r="K121" s="1">
        <v>20206953</v>
      </c>
      <c r="L121" s="1">
        <v>3</v>
      </c>
      <c r="M121" s="8">
        <v>3.1</v>
      </c>
      <c r="N121" s="17">
        <v>0</v>
      </c>
      <c r="O121" s="22"/>
      <c r="P121" s="1"/>
      <c r="Q121" s="1"/>
    </row>
    <row r="122" spans="1:17" ht="15.75" customHeight="1" thickBot="1">
      <c r="A122" s="1">
        <v>202601</v>
      </c>
      <c r="B122" s="1">
        <v>2026</v>
      </c>
      <c r="C122" s="1">
        <v>1</v>
      </c>
      <c r="D122" s="1"/>
      <c r="E122" s="1"/>
      <c r="F122" s="1"/>
      <c r="G122" s="1"/>
      <c r="H122" s="1"/>
      <c r="I122" s="1"/>
      <c r="J122" s="1"/>
      <c r="K122" s="1">
        <v>20322807</v>
      </c>
      <c r="L122" s="1">
        <v>3</v>
      </c>
      <c r="M122" s="8">
        <v>2.8</v>
      </c>
      <c r="N122" s="17">
        <v>0</v>
      </c>
      <c r="O122" s="22"/>
      <c r="P122" s="1"/>
      <c r="Q122" s="1"/>
    </row>
    <row r="123" spans="1:17" ht="15.75" customHeight="1" thickBot="1">
      <c r="A123" s="1">
        <v>202602</v>
      </c>
      <c r="B123" s="1">
        <v>2026</v>
      </c>
      <c r="C123" s="1">
        <v>2</v>
      </c>
      <c r="D123" s="1"/>
      <c r="E123" s="1"/>
      <c r="F123" s="1"/>
      <c r="G123" s="1"/>
      <c r="H123" s="1"/>
      <c r="I123" s="1"/>
      <c r="J123" s="1"/>
      <c r="K123" s="1">
        <v>20322807</v>
      </c>
      <c r="L123" s="1">
        <v>3</v>
      </c>
      <c r="M123" s="8">
        <v>2.8</v>
      </c>
      <c r="N123" s="17">
        <v>0</v>
      </c>
      <c r="O123" s="22"/>
      <c r="P123" s="1"/>
      <c r="Q123" s="1"/>
    </row>
    <row r="124" spans="1:17" ht="15.75" customHeight="1" thickBot="1">
      <c r="A124" s="1">
        <v>202603</v>
      </c>
      <c r="B124" s="1">
        <v>2026</v>
      </c>
      <c r="C124" s="1">
        <v>3</v>
      </c>
      <c r="D124" s="1"/>
      <c r="E124" s="1"/>
      <c r="F124" s="1"/>
      <c r="G124" s="1"/>
      <c r="H124" s="1"/>
      <c r="I124" s="1"/>
      <c r="J124" s="1"/>
      <c r="K124" s="1">
        <v>20322807</v>
      </c>
      <c r="L124" s="1">
        <v>3</v>
      </c>
      <c r="M124" s="8">
        <v>2.8</v>
      </c>
      <c r="N124" s="17">
        <v>0</v>
      </c>
      <c r="O124" s="22"/>
      <c r="P124" s="1"/>
      <c r="Q124" s="1"/>
    </row>
    <row r="125" spans="1:17" ht="15.75" customHeight="1" thickBot="1">
      <c r="A125" s="1">
        <v>202604</v>
      </c>
      <c r="B125" s="1">
        <v>2026</v>
      </c>
      <c r="C125" s="1">
        <v>4</v>
      </c>
      <c r="D125" s="1"/>
      <c r="E125" s="1"/>
      <c r="F125" s="1"/>
      <c r="G125" s="1"/>
      <c r="H125" s="1"/>
      <c r="I125" s="1"/>
      <c r="J125" s="1"/>
      <c r="K125" s="1">
        <v>20322807</v>
      </c>
      <c r="L125" s="1">
        <v>3</v>
      </c>
      <c r="M125" s="8">
        <v>2.8</v>
      </c>
      <c r="N125" s="17">
        <v>0</v>
      </c>
      <c r="O125" s="22"/>
      <c r="P125" s="1"/>
      <c r="Q125" s="1"/>
    </row>
    <row r="126" spans="1:17" ht="15.75" customHeight="1" thickBot="1">
      <c r="A126" s="1">
        <v>202605</v>
      </c>
      <c r="B126" s="1">
        <v>2026</v>
      </c>
      <c r="C126" s="1">
        <v>5</v>
      </c>
      <c r="D126" s="1"/>
      <c r="E126" s="1"/>
      <c r="F126" s="1"/>
      <c r="G126" s="1"/>
      <c r="H126" s="1"/>
      <c r="I126" s="1"/>
      <c r="J126" s="1"/>
      <c r="K126" s="1">
        <v>20322807</v>
      </c>
      <c r="L126" s="1">
        <v>3</v>
      </c>
      <c r="M126" s="8">
        <v>2.8</v>
      </c>
      <c r="N126" s="17">
        <v>0</v>
      </c>
      <c r="O126" s="22"/>
      <c r="P126" s="1"/>
      <c r="Q126" s="1"/>
    </row>
    <row r="127" spans="1:17" ht="15.75" customHeight="1" thickBot="1">
      <c r="A127" s="1">
        <v>202606</v>
      </c>
      <c r="B127" s="1">
        <v>2026</v>
      </c>
      <c r="C127" s="1">
        <v>6</v>
      </c>
      <c r="D127" s="1"/>
      <c r="E127" s="1"/>
      <c r="F127" s="1"/>
      <c r="G127" s="1"/>
      <c r="H127" s="1"/>
      <c r="I127" s="1"/>
      <c r="J127" s="1"/>
      <c r="K127" s="1">
        <v>20322807</v>
      </c>
      <c r="L127" s="1">
        <v>3</v>
      </c>
      <c r="M127" s="8">
        <v>2.8</v>
      </c>
      <c r="N127" s="17">
        <v>0</v>
      </c>
      <c r="O127" s="22"/>
      <c r="P127" s="1"/>
      <c r="Q127" s="1"/>
    </row>
    <row r="128" spans="1:17" ht="15.75" customHeight="1" thickBot="1">
      <c r="A128" s="1">
        <v>202607</v>
      </c>
      <c r="B128" s="1">
        <v>2026</v>
      </c>
      <c r="C128" s="1">
        <v>7</v>
      </c>
      <c r="D128" s="1"/>
      <c r="E128" s="1"/>
      <c r="F128" s="1"/>
      <c r="G128" s="1"/>
      <c r="H128" s="1"/>
      <c r="I128" s="1"/>
      <c r="J128" s="1"/>
      <c r="K128" s="1">
        <v>20322807</v>
      </c>
      <c r="L128" s="1">
        <v>3</v>
      </c>
      <c r="M128" s="8">
        <v>2.8</v>
      </c>
      <c r="N128" s="17">
        <v>0</v>
      </c>
      <c r="O128" s="22"/>
      <c r="P128" s="1"/>
      <c r="Q128" s="1"/>
    </row>
    <row r="129" spans="1:17" ht="15.75" customHeight="1" thickBot="1">
      <c r="A129" s="1">
        <v>202608</v>
      </c>
      <c r="B129" s="1">
        <v>2026</v>
      </c>
      <c r="C129" s="1">
        <v>8</v>
      </c>
      <c r="D129" s="1"/>
      <c r="E129" s="1"/>
      <c r="F129" s="1"/>
      <c r="G129" s="1"/>
      <c r="H129" s="1"/>
      <c r="I129" s="1"/>
      <c r="J129" s="1"/>
      <c r="K129" s="1">
        <v>20322807</v>
      </c>
      <c r="L129" s="1">
        <v>3</v>
      </c>
      <c r="M129" s="8">
        <v>2.8</v>
      </c>
      <c r="N129" s="17">
        <v>0</v>
      </c>
      <c r="O129" s="22"/>
      <c r="P129" s="1"/>
      <c r="Q129" s="1"/>
    </row>
    <row r="130" spans="1:17" ht="15.75" customHeight="1" thickBot="1">
      <c r="A130" s="1">
        <v>202609</v>
      </c>
      <c r="B130" s="1">
        <v>2026</v>
      </c>
      <c r="C130" s="1">
        <v>9</v>
      </c>
      <c r="D130" s="1"/>
      <c r="E130" s="1"/>
      <c r="F130" s="1"/>
      <c r="G130" s="1"/>
      <c r="H130" s="1"/>
      <c r="I130" s="1"/>
      <c r="J130" s="1"/>
      <c r="K130" s="1">
        <v>20322807</v>
      </c>
      <c r="L130" s="1">
        <v>3</v>
      </c>
      <c r="M130" s="8">
        <v>2.8</v>
      </c>
      <c r="N130" s="17">
        <v>0</v>
      </c>
      <c r="O130" s="22"/>
      <c r="P130" s="1"/>
      <c r="Q130" s="1"/>
    </row>
    <row r="131" spans="1:17" ht="15.75" customHeight="1" thickBot="1">
      <c r="A131" s="1">
        <v>202610</v>
      </c>
      <c r="B131" s="1">
        <v>2026</v>
      </c>
      <c r="C131" s="1">
        <v>10</v>
      </c>
      <c r="D131" s="1"/>
      <c r="E131" s="1"/>
      <c r="F131" s="1"/>
      <c r="G131" s="1"/>
      <c r="H131" s="1"/>
      <c r="I131" s="1"/>
      <c r="J131" s="1"/>
      <c r="K131" s="1">
        <v>20322807</v>
      </c>
      <c r="L131" s="1">
        <v>3</v>
      </c>
      <c r="M131" s="8">
        <v>2.8</v>
      </c>
      <c r="N131" s="17">
        <v>0</v>
      </c>
      <c r="O131" s="22"/>
      <c r="P131" s="1"/>
      <c r="Q131" s="1"/>
    </row>
    <row r="132" spans="1:17" ht="15.75" customHeight="1" thickBot="1">
      <c r="A132" s="1">
        <v>202611</v>
      </c>
      <c r="B132" s="1">
        <v>2026</v>
      </c>
      <c r="C132" s="1">
        <v>11</v>
      </c>
      <c r="D132" s="1"/>
      <c r="E132" s="1"/>
      <c r="F132" s="1"/>
      <c r="G132" s="1"/>
      <c r="H132" s="1"/>
      <c r="I132" s="1"/>
      <c r="J132" s="1"/>
      <c r="K132" s="1">
        <v>20322807</v>
      </c>
      <c r="L132" s="1">
        <v>3</v>
      </c>
      <c r="M132" s="8">
        <v>2.8</v>
      </c>
      <c r="N132" s="17">
        <v>0</v>
      </c>
      <c r="O132" s="22"/>
      <c r="P132" s="1"/>
      <c r="Q132" s="1"/>
    </row>
    <row r="133" spans="1:17" ht="15.75" customHeight="1" thickBot="1">
      <c r="A133" s="1">
        <v>202612</v>
      </c>
      <c r="B133" s="1">
        <v>2026</v>
      </c>
      <c r="C133" s="1">
        <v>12</v>
      </c>
      <c r="D133" s="1"/>
      <c r="E133" s="1"/>
      <c r="F133" s="1"/>
      <c r="G133" s="1"/>
      <c r="H133" s="1"/>
      <c r="I133" s="1"/>
      <c r="J133" s="1"/>
      <c r="K133" s="1">
        <v>20322807</v>
      </c>
      <c r="L133" s="1">
        <v>3</v>
      </c>
      <c r="M133" s="8">
        <v>2.8</v>
      </c>
      <c r="N133" s="17">
        <v>0</v>
      </c>
      <c r="O133" s="22"/>
      <c r="P133" s="1"/>
      <c r="Q133" s="1"/>
    </row>
    <row r="134" spans="1:17" ht="15.75" customHeight="1" thickBot="1">
      <c r="A134" s="1">
        <v>202701</v>
      </c>
      <c r="B134" s="1">
        <v>2027</v>
      </c>
      <c r="C134" s="1">
        <v>1</v>
      </c>
      <c r="D134" s="1"/>
      <c r="E134" s="1"/>
      <c r="F134" s="1"/>
      <c r="G134" s="1"/>
      <c r="H134" s="1"/>
      <c r="I134" s="1"/>
      <c r="J134" s="1"/>
      <c r="K134" s="1">
        <v>20433791</v>
      </c>
      <c r="L134" s="1">
        <v>3</v>
      </c>
      <c r="M134" s="8">
        <v>2.4</v>
      </c>
      <c r="N134" s="17">
        <v>0</v>
      </c>
      <c r="O134" s="22"/>
      <c r="P134" s="1"/>
      <c r="Q134" s="1"/>
    </row>
    <row r="135" spans="1:17" ht="15.75" customHeight="1" thickBot="1">
      <c r="A135" s="1">
        <v>202702</v>
      </c>
      <c r="B135" s="1">
        <v>2027</v>
      </c>
      <c r="C135" s="1">
        <v>2</v>
      </c>
      <c r="D135" s="1"/>
      <c r="E135" s="1"/>
      <c r="F135" s="1"/>
      <c r="G135" s="1"/>
      <c r="H135" s="1"/>
      <c r="I135" s="1"/>
      <c r="J135" s="1"/>
      <c r="K135" s="1">
        <v>20433791</v>
      </c>
      <c r="L135" s="1">
        <v>3</v>
      </c>
      <c r="M135" s="8">
        <v>2.4</v>
      </c>
      <c r="N135" s="17">
        <v>0</v>
      </c>
      <c r="O135" s="22"/>
      <c r="P135" s="1"/>
      <c r="Q135" s="1"/>
    </row>
    <row r="136" spans="1:17" ht="15.75" customHeight="1" thickBot="1">
      <c r="A136" s="1">
        <v>202703</v>
      </c>
      <c r="B136" s="1">
        <v>2027</v>
      </c>
      <c r="C136" s="1">
        <v>3</v>
      </c>
      <c r="D136" s="1"/>
      <c r="E136" s="1"/>
      <c r="F136" s="1"/>
      <c r="G136" s="1"/>
      <c r="H136" s="1"/>
      <c r="I136" s="1"/>
      <c r="J136" s="1"/>
      <c r="K136" s="1">
        <v>20433791</v>
      </c>
      <c r="L136" s="1">
        <v>3</v>
      </c>
      <c r="M136" s="8">
        <v>2.4</v>
      </c>
      <c r="N136" s="17">
        <v>0</v>
      </c>
      <c r="O136" s="22"/>
      <c r="P136" s="1"/>
      <c r="Q136" s="1"/>
    </row>
    <row r="137" spans="1:17" ht="15.75" customHeight="1" thickBot="1">
      <c r="A137" s="1">
        <v>202704</v>
      </c>
      <c r="B137" s="1">
        <v>2027</v>
      </c>
      <c r="C137" s="1">
        <v>4</v>
      </c>
      <c r="D137" s="1"/>
      <c r="E137" s="1"/>
      <c r="F137" s="1"/>
      <c r="G137" s="1"/>
      <c r="H137" s="1"/>
      <c r="I137" s="1"/>
      <c r="J137" s="1"/>
      <c r="K137" s="1">
        <v>20433791</v>
      </c>
      <c r="L137" s="1">
        <v>3</v>
      </c>
      <c r="M137" s="8">
        <v>2.4</v>
      </c>
      <c r="N137" s="17">
        <v>0</v>
      </c>
      <c r="O137" s="22"/>
      <c r="P137" s="1"/>
      <c r="Q137" s="1"/>
    </row>
    <row r="138" spans="1:17" ht="15.75" customHeight="1" thickBot="1">
      <c r="A138" s="1">
        <v>202705</v>
      </c>
      <c r="B138" s="1">
        <v>2027</v>
      </c>
      <c r="C138" s="1">
        <v>5</v>
      </c>
      <c r="D138" s="1"/>
      <c r="E138" s="1"/>
      <c r="F138" s="1"/>
      <c r="G138" s="1"/>
      <c r="H138" s="1"/>
      <c r="I138" s="1"/>
      <c r="J138" s="1"/>
      <c r="K138" s="1">
        <v>20433791</v>
      </c>
      <c r="L138" s="1">
        <v>3</v>
      </c>
      <c r="M138" s="8">
        <v>2.4</v>
      </c>
      <c r="N138" s="17">
        <v>0</v>
      </c>
      <c r="O138" s="22"/>
      <c r="P138" s="1"/>
      <c r="Q138" s="1"/>
    </row>
    <row r="139" spans="1:17" ht="15.75" customHeight="1" thickBot="1">
      <c r="A139" s="1">
        <v>202706</v>
      </c>
      <c r="B139" s="1">
        <v>2027</v>
      </c>
      <c r="C139" s="1">
        <v>6</v>
      </c>
      <c r="D139" s="1"/>
      <c r="E139" s="1"/>
      <c r="F139" s="1"/>
      <c r="G139" s="1"/>
      <c r="H139" s="1"/>
      <c r="I139" s="1"/>
      <c r="J139" s="1"/>
      <c r="K139" s="1">
        <v>20433791</v>
      </c>
      <c r="L139" s="1">
        <v>3</v>
      </c>
      <c r="M139" s="8">
        <v>2.4</v>
      </c>
      <c r="N139" s="17">
        <v>0</v>
      </c>
      <c r="O139" s="22"/>
      <c r="P139" s="1"/>
      <c r="Q139" s="1"/>
    </row>
    <row r="140" spans="1:17" ht="15.75" customHeight="1" thickBot="1">
      <c r="A140" s="1">
        <v>202707</v>
      </c>
      <c r="B140" s="1">
        <v>2027</v>
      </c>
      <c r="C140" s="1">
        <v>7</v>
      </c>
      <c r="D140" s="1"/>
      <c r="E140" s="1"/>
      <c r="F140" s="1"/>
      <c r="G140" s="1"/>
      <c r="H140" s="1"/>
      <c r="I140" s="1"/>
      <c r="J140" s="1"/>
      <c r="K140" s="1">
        <v>20433791</v>
      </c>
      <c r="L140" s="1">
        <v>3</v>
      </c>
      <c r="M140" s="8">
        <v>2.4</v>
      </c>
      <c r="N140" s="17">
        <v>0</v>
      </c>
      <c r="O140" s="22"/>
      <c r="P140" s="1"/>
      <c r="Q140" s="1"/>
    </row>
    <row r="141" spans="1:17" ht="15.75" customHeight="1" thickBot="1">
      <c r="A141" s="1">
        <v>202708</v>
      </c>
      <c r="B141" s="1">
        <v>2027</v>
      </c>
      <c r="C141" s="1">
        <v>8</v>
      </c>
      <c r="D141" s="1"/>
      <c r="E141" s="1"/>
      <c r="F141" s="1"/>
      <c r="G141" s="1"/>
      <c r="H141" s="1"/>
      <c r="I141" s="1"/>
      <c r="J141" s="1"/>
      <c r="K141" s="1">
        <v>20433791</v>
      </c>
      <c r="L141" s="1">
        <v>3</v>
      </c>
      <c r="M141" s="8">
        <v>2.4</v>
      </c>
      <c r="N141" s="17">
        <v>0</v>
      </c>
      <c r="O141" s="22"/>
      <c r="P141" s="1"/>
      <c r="Q141" s="1"/>
    </row>
    <row r="142" spans="1:17" ht="15.75" customHeight="1" thickBot="1">
      <c r="A142" s="1">
        <v>202709</v>
      </c>
      <c r="B142" s="1">
        <v>2027</v>
      </c>
      <c r="C142" s="1">
        <v>9</v>
      </c>
      <c r="D142" s="1"/>
      <c r="E142" s="1"/>
      <c r="F142" s="1"/>
      <c r="G142" s="1"/>
      <c r="H142" s="1"/>
      <c r="I142" s="1"/>
      <c r="J142" s="1"/>
      <c r="K142" s="1">
        <v>20433791</v>
      </c>
      <c r="L142" s="1">
        <v>3</v>
      </c>
      <c r="M142" s="8">
        <v>2.4</v>
      </c>
      <c r="N142" s="17">
        <v>0</v>
      </c>
      <c r="O142" s="22"/>
      <c r="P142" s="1"/>
      <c r="Q142" s="1"/>
    </row>
    <row r="143" spans="1:17" ht="15.75" customHeight="1" thickBot="1">
      <c r="A143" s="1">
        <v>202710</v>
      </c>
      <c r="B143" s="1">
        <v>2027</v>
      </c>
      <c r="C143" s="1">
        <v>10</v>
      </c>
      <c r="D143" s="1"/>
      <c r="E143" s="1"/>
      <c r="F143" s="1"/>
      <c r="G143" s="1"/>
      <c r="H143" s="1"/>
      <c r="I143" s="1"/>
      <c r="J143" s="1"/>
      <c r="K143" s="1">
        <v>20433791</v>
      </c>
      <c r="L143" s="1">
        <v>3</v>
      </c>
      <c r="M143" s="8">
        <v>2.4</v>
      </c>
      <c r="N143" s="17">
        <v>0</v>
      </c>
      <c r="O143" s="22"/>
      <c r="P143" s="1"/>
      <c r="Q143" s="1"/>
    </row>
    <row r="144" spans="1:17" ht="15.75" customHeight="1" thickBot="1">
      <c r="A144" s="1">
        <v>202711</v>
      </c>
      <c r="B144" s="1">
        <v>2027</v>
      </c>
      <c r="C144" s="1">
        <v>11</v>
      </c>
      <c r="D144" s="1"/>
      <c r="E144" s="1"/>
      <c r="F144" s="1"/>
      <c r="G144" s="1"/>
      <c r="H144" s="1"/>
      <c r="I144" s="1"/>
      <c r="J144" s="1"/>
      <c r="K144" s="1">
        <v>20433791</v>
      </c>
      <c r="L144" s="1">
        <v>3</v>
      </c>
      <c r="M144" s="8">
        <v>2.4</v>
      </c>
      <c r="N144" s="17">
        <v>0</v>
      </c>
      <c r="O144" s="22"/>
      <c r="P144" s="1"/>
      <c r="Q144" s="1"/>
    </row>
    <row r="145" spans="1:17" ht="15.75" customHeight="1" thickBot="1">
      <c r="A145" s="1">
        <v>202712</v>
      </c>
      <c r="B145" s="1">
        <v>2027</v>
      </c>
      <c r="C145" s="1">
        <v>12</v>
      </c>
      <c r="D145" s="1"/>
      <c r="E145" s="1"/>
      <c r="F145" s="1"/>
      <c r="G145" s="1"/>
      <c r="H145" s="1"/>
      <c r="I145" s="1"/>
      <c r="J145" s="1"/>
      <c r="K145" s="1">
        <v>20433791</v>
      </c>
      <c r="L145" s="1">
        <v>3</v>
      </c>
      <c r="M145" s="8">
        <v>2.4</v>
      </c>
      <c r="N145" s="17">
        <v>0</v>
      </c>
      <c r="O145" s="22"/>
      <c r="P145" s="1"/>
      <c r="Q145" s="1"/>
    </row>
    <row r="146" spans="1:17" ht="15.75" customHeight="1" thickBot="1">
      <c r="A146" s="1">
        <v>202801</v>
      </c>
      <c r="B146" s="1">
        <v>2028</v>
      </c>
      <c r="C146" s="1">
        <v>1</v>
      </c>
      <c r="D146" s="1"/>
      <c r="E146" s="1"/>
      <c r="F146" s="1"/>
      <c r="G146" s="1"/>
      <c r="H146" s="1"/>
      <c r="I146" s="1"/>
      <c r="J146" s="1"/>
      <c r="K146" s="1">
        <v>20539666</v>
      </c>
      <c r="L146" s="1">
        <v>3</v>
      </c>
      <c r="M146" s="8">
        <v>2.4</v>
      </c>
      <c r="N146" s="17">
        <v>0</v>
      </c>
      <c r="O146" s="22"/>
      <c r="P146" s="1"/>
      <c r="Q146" s="1"/>
    </row>
    <row r="147" spans="1:17" ht="15.75" customHeight="1" thickBot="1">
      <c r="A147" s="1">
        <v>202802</v>
      </c>
      <c r="B147" s="1">
        <v>2028</v>
      </c>
      <c r="C147" s="1">
        <v>2</v>
      </c>
      <c r="D147" s="1"/>
      <c r="E147" s="1"/>
      <c r="F147" s="1"/>
      <c r="G147" s="1"/>
      <c r="H147" s="1"/>
      <c r="I147" s="1"/>
      <c r="J147" s="1"/>
      <c r="K147" s="1">
        <v>20539666</v>
      </c>
      <c r="L147" s="1">
        <v>3</v>
      </c>
      <c r="M147" s="8">
        <v>2.4</v>
      </c>
      <c r="N147" s="17">
        <v>0</v>
      </c>
      <c r="O147" s="22"/>
      <c r="P147" s="1"/>
      <c r="Q147" s="1"/>
    </row>
    <row r="148" spans="1:17" ht="15.75" customHeight="1" thickBot="1">
      <c r="A148" s="1">
        <v>202803</v>
      </c>
      <c r="B148" s="1">
        <v>2028</v>
      </c>
      <c r="C148" s="1">
        <v>3</v>
      </c>
      <c r="D148" s="1"/>
      <c r="E148" s="1"/>
      <c r="F148" s="1"/>
      <c r="G148" s="1"/>
      <c r="H148" s="1"/>
      <c r="I148" s="1"/>
      <c r="J148" s="1"/>
      <c r="K148" s="1">
        <v>20539666</v>
      </c>
      <c r="L148" s="1">
        <v>3</v>
      </c>
      <c r="M148" s="8">
        <v>2.4</v>
      </c>
      <c r="N148" s="17">
        <v>0</v>
      </c>
      <c r="O148" s="22"/>
      <c r="P148" s="1"/>
      <c r="Q148" s="1"/>
    </row>
    <row r="149" spans="1:17" ht="15.75" customHeight="1" thickBot="1">
      <c r="A149" s="1">
        <v>202804</v>
      </c>
      <c r="B149" s="1">
        <v>2028</v>
      </c>
      <c r="C149" s="1">
        <v>4</v>
      </c>
      <c r="D149" s="1"/>
      <c r="E149" s="1"/>
      <c r="F149" s="1"/>
      <c r="G149" s="1"/>
      <c r="H149" s="1"/>
      <c r="I149" s="1"/>
      <c r="J149" s="1"/>
      <c r="K149" s="1">
        <v>20539666</v>
      </c>
      <c r="L149" s="1">
        <v>3</v>
      </c>
      <c r="M149" s="8">
        <v>2.4</v>
      </c>
      <c r="N149" s="17">
        <v>0</v>
      </c>
      <c r="O149" s="22"/>
      <c r="P149" s="1"/>
      <c r="Q149" s="1"/>
    </row>
    <row r="150" spans="1:17" ht="15.75" customHeight="1" thickBot="1">
      <c r="A150" s="1">
        <v>202805</v>
      </c>
      <c r="B150" s="1">
        <v>2028</v>
      </c>
      <c r="C150" s="1">
        <v>5</v>
      </c>
      <c r="D150" s="1"/>
      <c r="E150" s="1"/>
      <c r="F150" s="1"/>
      <c r="G150" s="1"/>
      <c r="H150" s="1"/>
      <c r="I150" s="1"/>
      <c r="J150" s="1"/>
      <c r="K150" s="1">
        <v>20539666</v>
      </c>
      <c r="L150" s="1">
        <v>3</v>
      </c>
      <c r="M150" s="8">
        <v>2.4</v>
      </c>
      <c r="N150" s="17">
        <v>0</v>
      </c>
      <c r="O150" s="22"/>
      <c r="P150" s="1"/>
      <c r="Q150" s="1"/>
    </row>
    <row r="151" spans="1:17" ht="15.75" customHeight="1" thickBot="1">
      <c r="A151" s="1">
        <v>202806</v>
      </c>
      <c r="B151" s="1">
        <v>2028</v>
      </c>
      <c r="C151" s="1">
        <v>6</v>
      </c>
      <c r="D151" s="1"/>
      <c r="E151" s="1"/>
      <c r="F151" s="1"/>
      <c r="G151" s="1"/>
      <c r="H151" s="1"/>
      <c r="I151" s="1"/>
      <c r="J151" s="1"/>
      <c r="K151" s="1">
        <v>20539666</v>
      </c>
      <c r="L151" s="1">
        <v>3</v>
      </c>
      <c r="M151" s="8">
        <v>2.4</v>
      </c>
      <c r="N151" s="17">
        <v>0</v>
      </c>
      <c r="O151" s="22"/>
      <c r="P151" s="1"/>
      <c r="Q151" s="1"/>
    </row>
    <row r="152" spans="1:17" ht="15.75" customHeight="1" thickBot="1">
      <c r="A152" s="1">
        <v>202807</v>
      </c>
      <c r="B152" s="1">
        <v>2028</v>
      </c>
      <c r="C152" s="1">
        <v>7</v>
      </c>
      <c r="D152" s="1"/>
      <c r="E152" s="1"/>
      <c r="F152" s="1"/>
      <c r="G152" s="1"/>
      <c r="H152" s="1"/>
      <c r="I152" s="1"/>
      <c r="J152" s="1"/>
      <c r="K152" s="1">
        <v>20539666</v>
      </c>
      <c r="L152" s="1">
        <v>3</v>
      </c>
      <c r="M152" s="8">
        <v>2.4</v>
      </c>
      <c r="N152" s="17">
        <v>0</v>
      </c>
      <c r="O152" s="22"/>
      <c r="P152" s="1"/>
      <c r="Q152" s="1"/>
    </row>
    <row r="153" spans="1:17" ht="15.75" customHeight="1" thickBot="1">
      <c r="A153" s="1">
        <v>202808</v>
      </c>
      <c r="B153" s="1">
        <v>2028</v>
      </c>
      <c r="C153" s="1">
        <v>8</v>
      </c>
      <c r="D153" s="1"/>
      <c r="E153" s="1"/>
      <c r="F153" s="1"/>
      <c r="G153" s="1"/>
      <c r="H153" s="1"/>
      <c r="I153" s="1"/>
      <c r="J153" s="1"/>
      <c r="K153" s="1">
        <v>20539666</v>
      </c>
      <c r="L153" s="1">
        <v>3</v>
      </c>
      <c r="M153" s="8">
        <v>2.4</v>
      </c>
      <c r="N153" s="17">
        <v>0</v>
      </c>
      <c r="O153" s="22"/>
      <c r="P153" s="1"/>
      <c r="Q153" s="1"/>
    </row>
    <row r="154" spans="1:17" ht="15.75" customHeight="1" thickBot="1">
      <c r="A154" s="1">
        <v>202809</v>
      </c>
      <c r="B154" s="1">
        <v>2028</v>
      </c>
      <c r="C154" s="1">
        <v>9</v>
      </c>
      <c r="D154" s="1"/>
      <c r="E154" s="1"/>
      <c r="F154" s="1"/>
      <c r="G154" s="1"/>
      <c r="H154" s="1"/>
      <c r="I154" s="1"/>
      <c r="J154" s="1"/>
      <c r="K154" s="1">
        <v>20539666</v>
      </c>
      <c r="L154" s="1">
        <v>3</v>
      </c>
      <c r="M154" s="8">
        <v>2.4</v>
      </c>
      <c r="N154" s="17">
        <v>0</v>
      </c>
      <c r="O154" s="22"/>
      <c r="P154" s="1"/>
      <c r="Q154" s="1"/>
    </row>
    <row r="155" spans="1:17" ht="15.75" customHeight="1" thickBot="1">
      <c r="A155" s="1">
        <v>202810</v>
      </c>
      <c r="B155" s="1">
        <v>2028</v>
      </c>
      <c r="C155" s="1">
        <v>10</v>
      </c>
      <c r="D155" s="1"/>
      <c r="E155" s="1"/>
      <c r="F155" s="1"/>
      <c r="G155" s="1"/>
      <c r="H155" s="1"/>
      <c r="I155" s="1"/>
      <c r="J155" s="1"/>
      <c r="K155" s="1">
        <v>20539666</v>
      </c>
      <c r="L155" s="1">
        <v>3</v>
      </c>
      <c r="M155" s="8">
        <v>2.4</v>
      </c>
      <c r="N155" s="17">
        <v>0</v>
      </c>
      <c r="O155" s="22"/>
      <c r="P155" s="1"/>
      <c r="Q155" s="1"/>
    </row>
    <row r="156" spans="1:17" ht="15.75" customHeight="1" thickBot="1">
      <c r="A156" s="1">
        <v>202811</v>
      </c>
      <c r="B156" s="1">
        <v>2028</v>
      </c>
      <c r="C156" s="1">
        <v>11</v>
      </c>
      <c r="D156" s="1"/>
      <c r="E156" s="1"/>
      <c r="F156" s="1"/>
      <c r="G156" s="1"/>
      <c r="H156" s="1"/>
      <c r="I156" s="1"/>
      <c r="J156" s="1"/>
      <c r="K156" s="1">
        <v>20539666</v>
      </c>
      <c r="L156" s="1">
        <v>3</v>
      </c>
      <c r="M156" s="8">
        <v>2.4</v>
      </c>
      <c r="N156" s="17">
        <v>0</v>
      </c>
      <c r="O156" s="22"/>
      <c r="P156" s="1"/>
      <c r="Q156" s="1"/>
    </row>
    <row r="157" spans="1:17" ht="15.75" customHeight="1" thickBot="1">
      <c r="A157" s="1">
        <v>202812</v>
      </c>
      <c r="B157" s="1">
        <v>2028</v>
      </c>
      <c r="C157" s="1">
        <v>12</v>
      </c>
      <c r="D157" s="1"/>
      <c r="E157" s="1"/>
      <c r="F157" s="1"/>
      <c r="G157" s="1"/>
      <c r="H157" s="1"/>
      <c r="I157" s="1"/>
      <c r="J157" s="1"/>
      <c r="K157" s="1">
        <v>20539666</v>
      </c>
      <c r="L157" s="1">
        <v>3</v>
      </c>
      <c r="M157" s="8">
        <v>2.4</v>
      </c>
      <c r="N157" s="17">
        <v>0</v>
      </c>
      <c r="O157" s="22"/>
      <c r="P157" s="1"/>
      <c r="Q157" s="1"/>
    </row>
    <row r="158" spans="1:17" ht="15.75" customHeight="1" thickBot="1">
      <c r="A158" s="1">
        <v>202901</v>
      </c>
      <c r="B158" s="1">
        <v>2029</v>
      </c>
      <c r="C158" s="1">
        <v>1</v>
      </c>
      <c r="D158" s="1"/>
      <c r="E158" s="1"/>
      <c r="F158" s="1"/>
      <c r="G158" s="1"/>
      <c r="H158" s="1"/>
      <c r="I158" s="1"/>
      <c r="J158" s="1"/>
      <c r="K158" s="1">
        <v>20640230</v>
      </c>
      <c r="L158" s="1">
        <v>3</v>
      </c>
      <c r="M158" s="8">
        <v>2.4</v>
      </c>
      <c r="N158" s="17">
        <v>0</v>
      </c>
      <c r="O158" s="22"/>
      <c r="P158" s="1"/>
      <c r="Q158" s="1"/>
    </row>
    <row r="159" spans="1:17" ht="15.75" customHeight="1" thickBot="1">
      <c r="A159" s="1">
        <v>202902</v>
      </c>
      <c r="B159" s="1">
        <v>2029</v>
      </c>
      <c r="C159" s="1">
        <v>2</v>
      </c>
      <c r="D159" s="1"/>
      <c r="E159" s="1"/>
      <c r="F159" s="1"/>
      <c r="G159" s="1"/>
      <c r="H159" s="1"/>
      <c r="I159" s="1"/>
      <c r="J159" s="1"/>
      <c r="K159" s="1">
        <v>20640230</v>
      </c>
      <c r="L159" s="1">
        <v>3</v>
      </c>
      <c r="M159" s="8">
        <v>2.4</v>
      </c>
      <c r="N159" s="17">
        <v>0</v>
      </c>
      <c r="O159" s="22"/>
      <c r="P159" s="1"/>
      <c r="Q159" s="1"/>
    </row>
    <row r="160" spans="1:17" ht="15.75" customHeight="1" thickBot="1">
      <c r="A160" s="1">
        <v>202903</v>
      </c>
      <c r="B160" s="1">
        <v>2029</v>
      </c>
      <c r="C160" s="1">
        <v>3</v>
      </c>
      <c r="D160" s="1"/>
      <c r="E160" s="1"/>
      <c r="F160" s="1"/>
      <c r="G160" s="1"/>
      <c r="H160" s="1"/>
      <c r="I160" s="1"/>
      <c r="J160" s="1"/>
      <c r="K160" s="1">
        <v>20640230</v>
      </c>
      <c r="L160" s="1">
        <v>3</v>
      </c>
      <c r="M160" s="8">
        <v>2.4</v>
      </c>
      <c r="N160" s="17">
        <v>0</v>
      </c>
      <c r="O160" s="22"/>
      <c r="P160" s="1"/>
      <c r="Q160" s="1"/>
    </row>
    <row r="161" spans="1:17" ht="15.75" customHeight="1" thickBot="1">
      <c r="A161" s="1">
        <v>202904</v>
      </c>
      <c r="B161" s="1">
        <v>2029</v>
      </c>
      <c r="C161" s="1">
        <v>4</v>
      </c>
      <c r="D161" s="1"/>
      <c r="E161" s="1"/>
      <c r="F161" s="1"/>
      <c r="G161" s="1"/>
      <c r="H161" s="1"/>
      <c r="I161" s="1"/>
      <c r="J161" s="1"/>
      <c r="K161" s="1">
        <v>20640230</v>
      </c>
      <c r="L161" s="1">
        <v>3</v>
      </c>
      <c r="M161" s="8">
        <v>2.4</v>
      </c>
      <c r="N161" s="17">
        <v>0</v>
      </c>
      <c r="O161" s="22"/>
      <c r="P161" s="1"/>
      <c r="Q161" s="1"/>
    </row>
    <row r="162" spans="1:17" ht="15.75" customHeight="1" thickBot="1">
      <c r="A162" s="1">
        <v>202905</v>
      </c>
      <c r="B162" s="1">
        <v>2029</v>
      </c>
      <c r="C162" s="1">
        <v>5</v>
      </c>
      <c r="D162" s="1"/>
      <c r="E162" s="1"/>
      <c r="F162" s="1"/>
      <c r="G162" s="1"/>
      <c r="H162" s="1"/>
      <c r="I162" s="1"/>
      <c r="J162" s="1"/>
      <c r="K162" s="1">
        <v>20640230</v>
      </c>
      <c r="L162" s="1">
        <v>3</v>
      </c>
      <c r="M162" s="8">
        <v>2.4</v>
      </c>
      <c r="N162" s="17">
        <v>0</v>
      </c>
      <c r="O162" s="22"/>
      <c r="P162" s="1"/>
      <c r="Q162" s="1"/>
    </row>
    <row r="163" spans="1:17" ht="15.75" customHeight="1" thickBot="1">
      <c r="A163" s="1">
        <v>202906</v>
      </c>
      <c r="B163" s="1">
        <v>2029</v>
      </c>
      <c r="C163" s="1">
        <v>6</v>
      </c>
      <c r="D163" s="1"/>
      <c r="E163" s="1"/>
      <c r="F163" s="1"/>
      <c r="G163" s="1"/>
      <c r="H163" s="1"/>
      <c r="I163" s="1"/>
      <c r="J163" s="1"/>
      <c r="K163" s="1">
        <v>20640230</v>
      </c>
      <c r="L163" s="1">
        <v>3</v>
      </c>
      <c r="M163" s="8">
        <v>2.4</v>
      </c>
      <c r="N163" s="17">
        <v>0</v>
      </c>
      <c r="O163" s="22"/>
      <c r="P163" s="1"/>
      <c r="Q163" s="1"/>
    </row>
    <row r="164" spans="1:17" ht="15.75" customHeight="1" thickBot="1">
      <c r="A164" s="1">
        <v>202907</v>
      </c>
      <c r="B164" s="1">
        <v>2029</v>
      </c>
      <c r="C164" s="1">
        <v>7</v>
      </c>
      <c r="D164" s="1"/>
      <c r="E164" s="1"/>
      <c r="F164" s="1"/>
      <c r="G164" s="1"/>
      <c r="H164" s="1"/>
      <c r="I164" s="1"/>
      <c r="J164" s="1"/>
      <c r="K164" s="1">
        <v>20640230</v>
      </c>
      <c r="L164" s="1">
        <v>3</v>
      </c>
      <c r="M164" s="8">
        <v>2.4</v>
      </c>
      <c r="N164" s="17">
        <v>0</v>
      </c>
      <c r="O164" s="22"/>
      <c r="P164" s="1"/>
      <c r="Q164" s="1"/>
    </row>
    <row r="165" spans="1:17" ht="15.75" customHeight="1" thickBot="1">
      <c r="A165" s="1">
        <v>202908</v>
      </c>
      <c r="B165" s="1">
        <v>2029</v>
      </c>
      <c r="C165" s="1">
        <v>8</v>
      </c>
      <c r="D165" s="1"/>
      <c r="E165" s="1"/>
      <c r="F165" s="1"/>
      <c r="G165" s="1"/>
      <c r="H165" s="1"/>
      <c r="I165" s="1"/>
      <c r="J165" s="1"/>
      <c r="K165" s="1">
        <v>20640230</v>
      </c>
      <c r="L165" s="1">
        <v>3</v>
      </c>
      <c r="M165" s="8">
        <v>2.4</v>
      </c>
      <c r="N165" s="17">
        <v>0</v>
      </c>
      <c r="O165" s="22"/>
      <c r="P165" s="1"/>
      <c r="Q165" s="1"/>
    </row>
    <row r="166" spans="1:17" ht="15.75" customHeight="1" thickBot="1">
      <c r="A166" s="1">
        <v>202909</v>
      </c>
      <c r="B166" s="1">
        <v>2029</v>
      </c>
      <c r="C166" s="1">
        <v>9</v>
      </c>
      <c r="D166" s="1"/>
      <c r="E166" s="1"/>
      <c r="F166" s="1"/>
      <c r="G166" s="1"/>
      <c r="H166" s="1"/>
      <c r="I166" s="1"/>
      <c r="J166" s="1"/>
      <c r="K166" s="1">
        <v>20640230</v>
      </c>
      <c r="L166" s="1">
        <v>3</v>
      </c>
      <c r="M166" s="8">
        <v>2.4</v>
      </c>
      <c r="N166" s="17">
        <v>0</v>
      </c>
      <c r="O166" s="22"/>
      <c r="P166" s="1"/>
      <c r="Q166" s="1"/>
    </row>
    <row r="167" spans="1:17" ht="15.75" customHeight="1" thickBot="1">
      <c r="A167" s="1">
        <v>202910</v>
      </c>
      <c r="B167" s="1">
        <v>2029</v>
      </c>
      <c r="C167" s="1">
        <v>10</v>
      </c>
      <c r="D167" s="1"/>
      <c r="E167" s="1"/>
      <c r="F167" s="1"/>
      <c r="G167" s="1"/>
      <c r="H167" s="1"/>
      <c r="I167" s="1"/>
      <c r="J167" s="1"/>
      <c r="K167" s="1">
        <v>20640230</v>
      </c>
      <c r="L167" s="1">
        <v>3</v>
      </c>
      <c r="M167" s="8">
        <v>2.4</v>
      </c>
      <c r="N167" s="17">
        <v>0</v>
      </c>
      <c r="O167" s="22"/>
      <c r="P167" s="1"/>
      <c r="Q167" s="1"/>
    </row>
    <row r="168" spans="1:17" ht="15.75" customHeight="1" thickBot="1">
      <c r="A168" s="1">
        <v>202911</v>
      </c>
      <c r="B168" s="1">
        <v>2029</v>
      </c>
      <c r="C168" s="1">
        <v>11</v>
      </c>
      <c r="D168" s="1"/>
      <c r="E168" s="1"/>
      <c r="F168" s="1"/>
      <c r="G168" s="1"/>
      <c r="H168" s="1"/>
      <c r="I168" s="1"/>
      <c r="J168" s="1"/>
      <c r="K168" s="1">
        <v>20640230</v>
      </c>
      <c r="L168" s="1">
        <v>3</v>
      </c>
      <c r="M168" s="8">
        <v>2.4</v>
      </c>
      <c r="N168" s="17">
        <v>0</v>
      </c>
      <c r="O168" s="22"/>
      <c r="P168" s="1"/>
      <c r="Q168" s="1"/>
    </row>
    <row r="169" spans="1:17" ht="15.75" customHeight="1" thickBot="1">
      <c r="A169" s="1">
        <v>202912</v>
      </c>
      <c r="B169" s="1">
        <v>2029</v>
      </c>
      <c r="C169" s="1">
        <v>12</v>
      </c>
      <c r="D169" s="1"/>
      <c r="E169" s="1"/>
      <c r="F169" s="1"/>
      <c r="G169" s="1"/>
      <c r="H169" s="1"/>
      <c r="I169" s="1"/>
      <c r="J169" s="1"/>
      <c r="K169" s="1">
        <v>20640230</v>
      </c>
      <c r="L169" s="1">
        <v>3</v>
      </c>
      <c r="M169" s="8">
        <v>2.4</v>
      </c>
      <c r="N169" s="17">
        <v>0</v>
      </c>
      <c r="O169" s="22"/>
      <c r="P169" s="1"/>
      <c r="Q169" s="1"/>
    </row>
    <row r="170" spans="1:17" ht="15.75" customHeight="1" thickBot="1">
      <c r="A170" s="1">
        <v>203001</v>
      </c>
      <c r="B170" s="1">
        <v>2030</v>
      </c>
      <c r="C170" s="1">
        <v>1</v>
      </c>
      <c r="D170" s="1"/>
      <c r="E170" s="1"/>
      <c r="F170" s="1"/>
      <c r="G170" s="1"/>
      <c r="H170" s="1"/>
      <c r="I170" s="1"/>
      <c r="J170" s="1"/>
      <c r="K170" s="1">
        <v>20735289</v>
      </c>
      <c r="L170" s="1">
        <v>3</v>
      </c>
      <c r="M170" s="8">
        <v>2.4</v>
      </c>
      <c r="N170" s="17">
        <v>0</v>
      </c>
      <c r="O170" s="22"/>
      <c r="P170" s="1"/>
      <c r="Q170" s="1"/>
    </row>
    <row r="171" spans="1:17" ht="15.75" customHeight="1" thickBot="1">
      <c r="A171" s="1">
        <v>203002</v>
      </c>
      <c r="B171" s="1">
        <v>2030</v>
      </c>
      <c r="C171" s="1">
        <v>2</v>
      </c>
      <c r="D171" s="1"/>
      <c r="E171" s="1"/>
      <c r="F171" s="1"/>
      <c r="G171" s="1"/>
      <c r="H171" s="1"/>
      <c r="I171" s="1"/>
      <c r="J171" s="1"/>
      <c r="K171" s="1">
        <v>20735289</v>
      </c>
      <c r="L171" s="1">
        <v>3</v>
      </c>
      <c r="M171" s="8">
        <v>2.4</v>
      </c>
      <c r="N171" s="17">
        <v>0</v>
      </c>
      <c r="O171" s="22"/>
      <c r="P171" s="1"/>
      <c r="Q171" s="1"/>
    </row>
    <row r="172" spans="1:17" ht="15.75" customHeight="1" thickBot="1">
      <c r="A172" s="1">
        <v>203003</v>
      </c>
      <c r="B172" s="1">
        <v>2030</v>
      </c>
      <c r="C172" s="1">
        <v>3</v>
      </c>
      <c r="D172" s="1"/>
      <c r="E172" s="1"/>
      <c r="F172" s="1"/>
      <c r="G172" s="1"/>
      <c r="H172" s="1"/>
      <c r="I172" s="1"/>
      <c r="J172" s="1"/>
      <c r="K172" s="1">
        <v>20735289</v>
      </c>
      <c r="L172" s="1">
        <v>3</v>
      </c>
      <c r="M172" s="8">
        <v>2.4</v>
      </c>
      <c r="N172" s="17">
        <v>0</v>
      </c>
      <c r="O172" s="22"/>
      <c r="P172" s="1"/>
      <c r="Q172" s="1"/>
    </row>
    <row r="173" spans="1:17" ht="15.75" customHeight="1" thickBot="1">
      <c r="A173" s="1">
        <v>203004</v>
      </c>
      <c r="B173" s="1">
        <v>2030</v>
      </c>
      <c r="C173" s="1">
        <v>4</v>
      </c>
      <c r="D173" s="1"/>
      <c r="E173" s="1"/>
      <c r="F173" s="1"/>
      <c r="G173" s="1"/>
      <c r="H173" s="1"/>
      <c r="I173" s="1"/>
      <c r="J173" s="1"/>
      <c r="K173" s="1">
        <v>20735289</v>
      </c>
      <c r="L173" s="1">
        <v>3</v>
      </c>
      <c r="M173" s="8">
        <v>2.4</v>
      </c>
      <c r="N173" s="17">
        <v>0</v>
      </c>
      <c r="O173" s="22"/>
      <c r="P173" s="1"/>
      <c r="Q173" s="1"/>
    </row>
    <row r="174" spans="1:17" ht="15.75" customHeight="1" thickBot="1">
      <c r="A174" s="1">
        <v>203005</v>
      </c>
      <c r="B174" s="1">
        <v>2030</v>
      </c>
      <c r="C174" s="1">
        <v>5</v>
      </c>
      <c r="D174" s="1"/>
      <c r="E174" s="1"/>
      <c r="F174" s="1"/>
      <c r="G174" s="1"/>
      <c r="H174" s="1"/>
      <c r="I174" s="1"/>
      <c r="J174" s="1"/>
      <c r="K174" s="1">
        <v>20735289</v>
      </c>
      <c r="L174" s="1">
        <v>3</v>
      </c>
      <c r="M174" s="8">
        <v>2.4</v>
      </c>
      <c r="N174" s="17">
        <v>0</v>
      </c>
      <c r="O174" s="22"/>
      <c r="P174" s="1"/>
      <c r="Q174" s="1"/>
    </row>
    <row r="175" spans="1:17" ht="15.75" customHeight="1" thickBot="1">
      <c r="A175" s="1">
        <v>203006</v>
      </c>
      <c r="B175" s="1">
        <v>2030</v>
      </c>
      <c r="C175" s="1">
        <v>6</v>
      </c>
      <c r="D175" s="1"/>
      <c r="E175" s="1"/>
      <c r="F175" s="1"/>
      <c r="G175" s="1"/>
      <c r="H175" s="1"/>
      <c r="I175" s="1"/>
      <c r="J175" s="1"/>
      <c r="K175" s="1">
        <v>20735289</v>
      </c>
      <c r="L175" s="1">
        <v>3</v>
      </c>
      <c r="M175" s="8">
        <v>2.4</v>
      </c>
      <c r="N175" s="17">
        <v>0</v>
      </c>
      <c r="O175" s="22"/>
      <c r="P175" s="1"/>
      <c r="Q175" s="1"/>
    </row>
    <row r="176" spans="1:17" ht="15.75" customHeight="1" thickBot="1">
      <c r="A176" s="1">
        <v>203007</v>
      </c>
      <c r="B176" s="1">
        <v>2030</v>
      </c>
      <c r="C176" s="1">
        <v>7</v>
      </c>
      <c r="D176" s="1"/>
      <c r="E176" s="1"/>
      <c r="F176" s="1"/>
      <c r="G176" s="1"/>
      <c r="H176" s="1"/>
      <c r="I176" s="1"/>
      <c r="J176" s="1"/>
      <c r="K176" s="1">
        <v>20735289</v>
      </c>
      <c r="L176" s="1">
        <v>3</v>
      </c>
      <c r="M176" s="8">
        <v>2.4</v>
      </c>
      <c r="N176" s="17">
        <v>0</v>
      </c>
      <c r="O176" s="22"/>
      <c r="P176" s="1"/>
      <c r="Q176" s="1"/>
    </row>
    <row r="177" spans="1:17" ht="15.75" customHeight="1" thickBot="1">
      <c r="A177" s="1">
        <v>203008</v>
      </c>
      <c r="B177" s="1">
        <v>2030</v>
      </c>
      <c r="C177" s="1">
        <v>8</v>
      </c>
      <c r="D177" s="1"/>
      <c r="E177" s="1"/>
      <c r="F177" s="1"/>
      <c r="G177" s="1"/>
      <c r="H177" s="1"/>
      <c r="I177" s="1"/>
      <c r="J177" s="1"/>
      <c r="K177" s="1">
        <v>20735289</v>
      </c>
      <c r="L177" s="1">
        <v>3</v>
      </c>
      <c r="M177" s="8">
        <v>2.4</v>
      </c>
      <c r="N177" s="17">
        <v>0</v>
      </c>
      <c r="O177" s="22"/>
      <c r="P177" s="1"/>
      <c r="Q177" s="1"/>
    </row>
    <row r="178" spans="1:17" ht="15.75" customHeight="1" thickBot="1">
      <c r="A178" s="1">
        <v>203009</v>
      </c>
      <c r="B178" s="1">
        <v>2030</v>
      </c>
      <c r="C178" s="1">
        <v>9</v>
      </c>
      <c r="D178" s="1"/>
      <c r="E178" s="1"/>
      <c r="F178" s="1"/>
      <c r="G178" s="1"/>
      <c r="H178" s="1"/>
      <c r="I178" s="1"/>
      <c r="J178" s="1"/>
      <c r="K178" s="1">
        <v>20735289</v>
      </c>
      <c r="L178" s="1">
        <v>3</v>
      </c>
      <c r="M178" s="8">
        <v>2.4</v>
      </c>
      <c r="N178" s="17">
        <v>0</v>
      </c>
      <c r="O178" s="22"/>
      <c r="P178" s="1"/>
      <c r="Q178" s="1"/>
    </row>
    <row r="179" spans="1:17" ht="15.75" customHeight="1" thickBot="1">
      <c r="A179" s="1">
        <v>203010</v>
      </c>
      <c r="B179" s="1">
        <v>2030</v>
      </c>
      <c r="C179" s="1">
        <v>10</v>
      </c>
      <c r="D179" s="1"/>
      <c r="E179" s="1"/>
      <c r="F179" s="1"/>
      <c r="G179" s="1"/>
      <c r="H179" s="1"/>
      <c r="I179" s="1"/>
      <c r="J179" s="1"/>
      <c r="K179" s="1">
        <v>20735289</v>
      </c>
      <c r="L179" s="1">
        <v>3</v>
      </c>
      <c r="M179" s="8">
        <v>2.4</v>
      </c>
      <c r="N179" s="17">
        <v>0</v>
      </c>
      <c r="O179" s="22"/>
      <c r="P179" s="1"/>
      <c r="Q179" s="1"/>
    </row>
    <row r="180" spans="1:17" ht="15.75" customHeight="1" thickBot="1">
      <c r="A180" s="1">
        <v>203011</v>
      </c>
      <c r="B180" s="1">
        <v>2030</v>
      </c>
      <c r="C180" s="1">
        <v>11</v>
      </c>
      <c r="D180" s="1"/>
      <c r="E180" s="1"/>
      <c r="F180" s="1"/>
      <c r="G180" s="1"/>
      <c r="H180" s="1"/>
      <c r="I180" s="1"/>
      <c r="J180" s="1"/>
      <c r="K180" s="1">
        <v>20735289</v>
      </c>
      <c r="L180" s="1">
        <v>3</v>
      </c>
      <c r="M180" s="8">
        <v>2.4</v>
      </c>
      <c r="N180" s="17">
        <v>0</v>
      </c>
      <c r="O180" s="22"/>
      <c r="P180" s="1"/>
      <c r="Q180" s="1"/>
    </row>
    <row r="181" spans="1:17" ht="15.75" customHeight="1" thickBot="1">
      <c r="A181" s="1">
        <v>203012</v>
      </c>
      <c r="B181" s="1">
        <v>2030</v>
      </c>
      <c r="C181" s="1">
        <v>12</v>
      </c>
      <c r="D181" s="1"/>
      <c r="E181" s="1"/>
      <c r="F181" s="1"/>
      <c r="G181" s="1"/>
      <c r="H181" s="1"/>
      <c r="I181" s="1"/>
      <c r="J181" s="1"/>
      <c r="K181" s="1">
        <v>20735289</v>
      </c>
      <c r="L181" s="1">
        <v>3</v>
      </c>
      <c r="M181" s="8">
        <v>2.4</v>
      </c>
      <c r="N181" s="17">
        <v>0</v>
      </c>
      <c r="O181" s="22"/>
      <c r="P181" s="1"/>
      <c r="Q181" s="1"/>
    </row>
    <row r="182" spans="1:17" ht="15.75" customHeight="1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8"/>
      <c r="O182" s="22"/>
      <c r="P182" s="1"/>
      <c r="Q182" s="1"/>
    </row>
    <row r="183" spans="1:17" ht="15.75" customHeight="1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8"/>
      <c r="O183" s="22"/>
      <c r="P183" s="1"/>
      <c r="Q183" s="1"/>
    </row>
    <row r="184" spans="1:17" ht="15.75" customHeight="1" thickBot="1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8"/>
      <c r="O184" s="22"/>
      <c r="P184" s="1"/>
      <c r="Q184" s="1"/>
    </row>
    <row r="185" spans="1:17" ht="15.75" customHeight="1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8"/>
      <c r="O185" s="22"/>
      <c r="P185" s="1"/>
      <c r="Q185" s="1"/>
    </row>
    <row r="186" spans="1:17" ht="15.75" customHeight="1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8"/>
      <c r="O186" s="22"/>
      <c r="P186" s="1"/>
      <c r="Q186" s="1"/>
    </row>
    <row r="187" spans="1:17" ht="15.75" customHeight="1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8"/>
      <c r="O187" s="22"/>
      <c r="P187" s="1"/>
      <c r="Q187" s="1"/>
    </row>
    <row r="188" spans="1:17" ht="15.75" customHeight="1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8"/>
      <c r="O188" s="22"/>
      <c r="P188" s="1"/>
      <c r="Q188" s="1"/>
    </row>
    <row r="189" spans="1:17" ht="15.75" customHeight="1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8"/>
      <c r="O189" s="22"/>
      <c r="P189" s="1"/>
      <c r="Q189" s="1"/>
    </row>
    <row r="190" spans="1:17" ht="15.75" customHeight="1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8"/>
      <c r="O190" s="22"/>
      <c r="P190" s="1"/>
      <c r="Q190" s="1"/>
    </row>
    <row r="191" spans="1:17" ht="15.75" customHeight="1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8"/>
      <c r="O191" s="22"/>
      <c r="P191" s="1"/>
      <c r="Q191" s="1"/>
    </row>
    <row r="192" spans="1:17" ht="15.75" customHeight="1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8"/>
      <c r="O192" s="22"/>
      <c r="P192" s="1"/>
      <c r="Q192" s="1"/>
    </row>
    <row r="193" spans="1:17" ht="15.75" customHeight="1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8"/>
      <c r="O193" s="22"/>
      <c r="P193" s="1"/>
      <c r="Q193" s="1"/>
    </row>
    <row r="194" spans="1:17" ht="15.75" customHeight="1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8"/>
      <c r="O194" s="22"/>
      <c r="P194" s="1"/>
      <c r="Q194" s="1"/>
    </row>
    <row r="195" spans="1:17" ht="15.75" customHeight="1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8"/>
      <c r="O195" s="22"/>
      <c r="P195" s="1"/>
      <c r="Q195" s="1"/>
    </row>
    <row r="196" spans="1:17" ht="15.75" customHeight="1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8"/>
      <c r="O196" s="22"/>
      <c r="P196" s="1"/>
      <c r="Q196" s="1"/>
    </row>
    <row r="197" spans="1:17" ht="15.75" customHeight="1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8"/>
      <c r="O197" s="22"/>
      <c r="P197" s="1"/>
      <c r="Q197" s="1"/>
    </row>
    <row r="198" spans="1:17" ht="15.75" customHeight="1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8"/>
      <c r="O198" s="22"/>
      <c r="P198" s="1"/>
      <c r="Q198" s="1"/>
    </row>
    <row r="199" spans="1:17" ht="15.75" customHeight="1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8"/>
      <c r="O199" s="22"/>
      <c r="P199" s="1"/>
      <c r="Q199" s="1"/>
    </row>
    <row r="200" spans="1:17" ht="15.75" customHeight="1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8"/>
      <c r="O200" s="22"/>
      <c r="P200" s="1"/>
      <c r="Q200" s="1"/>
    </row>
    <row r="201" spans="1:17" ht="15.75" customHeight="1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8"/>
      <c r="O201" s="22"/>
      <c r="P201" s="1"/>
      <c r="Q201" s="1"/>
    </row>
    <row r="202" spans="1:17" ht="15.75" customHeight="1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8"/>
      <c r="O202" s="22"/>
      <c r="P202" s="1"/>
      <c r="Q202" s="1"/>
    </row>
    <row r="203" spans="1:17" ht="15.75" customHeight="1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8"/>
      <c r="O203" s="22"/>
      <c r="P203" s="1"/>
      <c r="Q203" s="1"/>
    </row>
    <row r="204" spans="1:17" ht="15.75" customHeight="1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8"/>
      <c r="O204" s="22"/>
      <c r="P204" s="1"/>
      <c r="Q204" s="1"/>
    </row>
    <row r="205" spans="1:17" ht="15.75" customHeight="1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8"/>
      <c r="O205" s="22"/>
      <c r="P205" s="1"/>
      <c r="Q205" s="1"/>
    </row>
    <row r="206" spans="1:17" ht="15.75" customHeight="1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8"/>
      <c r="O206" s="22"/>
      <c r="P206" s="1"/>
      <c r="Q206" s="1"/>
    </row>
    <row r="207" spans="1:17" ht="15.75" customHeight="1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8"/>
      <c r="O207" s="22"/>
      <c r="P207" s="1"/>
      <c r="Q207" s="1"/>
    </row>
    <row r="208" spans="1:17" ht="15.75" customHeight="1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8"/>
      <c r="O208" s="22"/>
      <c r="P208" s="1"/>
      <c r="Q208" s="1"/>
    </row>
    <row r="209" spans="1:17" ht="15.75" customHeight="1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8"/>
      <c r="O209" s="22"/>
      <c r="P209" s="1"/>
      <c r="Q209" s="1"/>
    </row>
    <row r="210" spans="1:17" ht="15.75" customHeight="1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8"/>
      <c r="O210" s="22"/>
      <c r="P210" s="1"/>
      <c r="Q210" s="1"/>
    </row>
    <row r="211" spans="1:17" ht="15.75" customHeight="1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8"/>
      <c r="O211" s="22"/>
      <c r="P211" s="1"/>
      <c r="Q211" s="1"/>
    </row>
    <row r="212" spans="1:17" ht="15.75" customHeight="1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8"/>
      <c r="O212" s="22"/>
      <c r="P212" s="1"/>
      <c r="Q212" s="1"/>
    </row>
    <row r="213" spans="1:17" ht="15.75" customHeight="1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8"/>
      <c r="O213" s="22"/>
      <c r="P213" s="1"/>
      <c r="Q213" s="1"/>
    </row>
    <row r="214" spans="1:17" ht="15.75" customHeight="1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8"/>
      <c r="O214" s="22"/>
      <c r="P214" s="1"/>
      <c r="Q214" s="1"/>
    </row>
    <row r="215" spans="1:17" ht="15.75" customHeight="1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8"/>
      <c r="O215" s="22"/>
      <c r="P215" s="1"/>
      <c r="Q215" s="1"/>
    </row>
    <row r="216" spans="1:17" ht="15.75" customHeight="1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8"/>
      <c r="O216" s="22"/>
      <c r="P216" s="1"/>
      <c r="Q216" s="1"/>
    </row>
    <row r="217" spans="1:17" ht="15.75" customHeight="1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8"/>
      <c r="O217" s="22"/>
      <c r="P217" s="1"/>
      <c r="Q217" s="1"/>
    </row>
    <row r="218" spans="1:17" ht="15.75" customHeight="1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8"/>
      <c r="O218" s="22"/>
      <c r="P218" s="1"/>
      <c r="Q218" s="1"/>
    </row>
    <row r="219" spans="1:17" ht="15.75" customHeight="1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8"/>
      <c r="O219" s="22"/>
      <c r="P219" s="1"/>
      <c r="Q219" s="1"/>
    </row>
    <row r="220" spans="1:17" ht="15.75" customHeight="1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8"/>
      <c r="O220" s="22"/>
      <c r="P220" s="1"/>
      <c r="Q220" s="1"/>
    </row>
    <row r="221" spans="1:17" ht="15.75" customHeight="1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8"/>
      <c r="O221" s="22"/>
      <c r="P221" s="1"/>
      <c r="Q221" s="1"/>
    </row>
    <row r="222" spans="1:17" ht="15.75" customHeight="1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8"/>
      <c r="O222" s="22"/>
      <c r="P222" s="1"/>
      <c r="Q222" s="1"/>
    </row>
    <row r="223" spans="1:17" ht="15.75" customHeight="1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8"/>
      <c r="O223" s="22"/>
      <c r="P223" s="1"/>
      <c r="Q223" s="1"/>
    </row>
    <row r="224" spans="1:17" ht="15.75" customHeight="1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8"/>
      <c r="O224" s="22"/>
      <c r="P224" s="1"/>
      <c r="Q224" s="1"/>
    </row>
    <row r="225" spans="1:17" ht="15.75" customHeight="1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8"/>
      <c r="O225" s="22"/>
      <c r="P225" s="1"/>
      <c r="Q225" s="1"/>
    </row>
    <row r="226" spans="1:17" ht="15.75" customHeight="1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8"/>
      <c r="O226" s="22"/>
      <c r="P226" s="1"/>
      <c r="Q226" s="1"/>
    </row>
    <row r="227" spans="1:17" ht="15.75" customHeight="1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8"/>
      <c r="O227" s="22"/>
      <c r="P227" s="1"/>
      <c r="Q227" s="1"/>
    </row>
    <row r="228" spans="1:17" ht="15.75" customHeight="1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8"/>
      <c r="O228" s="22"/>
      <c r="P228" s="1"/>
      <c r="Q228" s="1"/>
    </row>
    <row r="229" spans="1:17" ht="15.75" customHeight="1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8"/>
      <c r="O229" s="22"/>
      <c r="P229" s="1"/>
      <c r="Q229" s="1"/>
    </row>
    <row r="230" spans="1:17" ht="15.75" customHeight="1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8"/>
      <c r="O230" s="22"/>
      <c r="P230" s="1"/>
      <c r="Q230" s="1"/>
    </row>
    <row r="231" spans="1:17" ht="15.75" customHeight="1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8"/>
      <c r="O231" s="22"/>
      <c r="P231" s="1"/>
      <c r="Q231" s="1"/>
    </row>
    <row r="232" spans="1:17" ht="15.75" customHeight="1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8"/>
      <c r="O232" s="22"/>
      <c r="P232" s="1"/>
      <c r="Q232" s="1"/>
    </row>
    <row r="233" spans="1:17" ht="15.75" customHeight="1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8"/>
      <c r="O233" s="22"/>
      <c r="P233" s="1"/>
      <c r="Q233" s="1"/>
    </row>
    <row r="234" spans="1:17" ht="15.75" customHeight="1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8"/>
      <c r="O234" s="22"/>
      <c r="P234" s="1"/>
      <c r="Q234" s="1"/>
    </row>
    <row r="235" spans="1:17" ht="15.75" customHeight="1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8"/>
      <c r="O235" s="22"/>
      <c r="P235" s="1"/>
      <c r="Q235" s="1"/>
    </row>
    <row r="236" spans="1:17" ht="15.75" customHeight="1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8"/>
      <c r="O236" s="22"/>
      <c r="P236" s="1"/>
      <c r="Q236" s="1"/>
    </row>
    <row r="237" spans="1:17" ht="15.75" customHeight="1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8"/>
      <c r="O237" s="22"/>
      <c r="P237" s="1"/>
      <c r="Q237" s="1"/>
    </row>
    <row r="238" spans="1:17" ht="15.75" customHeight="1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8"/>
      <c r="O238" s="22"/>
      <c r="P238" s="1"/>
      <c r="Q238" s="1"/>
    </row>
    <row r="239" spans="1:17" ht="15.75" customHeight="1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8"/>
      <c r="O239" s="22"/>
      <c r="P239" s="1"/>
      <c r="Q239" s="1"/>
    </row>
    <row r="240" spans="1:17" ht="15.75" customHeight="1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8"/>
      <c r="O240" s="22"/>
      <c r="P240" s="1"/>
      <c r="Q240" s="1"/>
    </row>
    <row r="241" spans="1:17" ht="15.75" customHeight="1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8"/>
      <c r="O241" s="22"/>
      <c r="P241" s="1"/>
      <c r="Q241" s="1"/>
    </row>
    <row r="242" spans="1:17" ht="15.75" customHeight="1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8"/>
      <c r="O242" s="22"/>
      <c r="P242" s="1"/>
      <c r="Q242" s="1"/>
    </row>
    <row r="243" spans="1:17" ht="15.75" customHeight="1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8"/>
      <c r="O243" s="22"/>
      <c r="P243" s="1"/>
      <c r="Q243" s="1"/>
    </row>
    <row r="244" spans="1:17" ht="15.75" customHeight="1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8"/>
      <c r="O244" s="22"/>
      <c r="P244" s="1"/>
      <c r="Q244" s="1"/>
    </row>
    <row r="245" spans="1:17" ht="15.75" customHeight="1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8"/>
      <c r="O245" s="22"/>
      <c r="P245" s="1"/>
      <c r="Q245" s="1"/>
    </row>
    <row r="246" spans="1:17" ht="15.75" customHeight="1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8"/>
      <c r="O246" s="22"/>
      <c r="P246" s="1"/>
      <c r="Q246" s="1"/>
    </row>
    <row r="247" spans="1:17" ht="15.75" customHeight="1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8"/>
      <c r="O247" s="22"/>
      <c r="P247" s="1"/>
      <c r="Q247" s="1"/>
    </row>
    <row r="248" spans="1:17" ht="15.75" customHeight="1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8"/>
      <c r="O248" s="22"/>
      <c r="P248" s="1"/>
      <c r="Q248" s="1"/>
    </row>
    <row r="249" spans="1:17" ht="15.75" customHeight="1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8"/>
      <c r="O249" s="22"/>
      <c r="P249" s="1"/>
      <c r="Q249" s="1"/>
    </row>
    <row r="250" spans="1:17" ht="15.75" customHeight="1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8"/>
      <c r="O250" s="22"/>
      <c r="P250" s="1"/>
      <c r="Q250" s="1"/>
    </row>
    <row r="251" spans="1:17" ht="15.75" customHeight="1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8"/>
      <c r="O251" s="22"/>
      <c r="P251" s="1"/>
      <c r="Q251" s="1"/>
    </row>
    <row r="252" spans="1:17" ht="15.75" customHeight="1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8"/>
      <c r="O252" s="22"/>
      <c r="P252" s="1"/>
      <c r="Q252" s="1"/>
    </row>
    <row r="253" spans="1:17" ht="15.75" customHeight="1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8"/>
      <c r="O253" s="22"/>
      <c r="P253" s="1"/>
      <c r="Q253" s="1"/>
    </row>
    <row r="254" spans="1:17" ht="15.75" customHeight="1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8"/>
      <c r="O254" s="22"/>
      <c r="P254" s="1"/>
      <c r="Q254" s="1"/>
    </row>
    <row r="255" spans="1:17" ht="15.75" customHeight="1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8"/>
      <c r="O255" s="22"/>
      <c r="P255" s="1"/>
      <c r="Q255" s="1"/>
    </row>
    <row r="256" spans="1:17" ht="15.75" customHeight="1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8"/>
      <c r="O256" s="22"/>
      <c r="P256" s="1"/>
      <c r="Q256" s="1"/>
    </row>
    <row r="257" spans="1:17" ht="15.75" customHeight="1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8"/>
      <c r="O257" s="22"/>
      <c r="P257" s="1"/>
      <c r="Q257" s="1"/>
    </row>
    <row r="258" spans="1:17" ht="15.75" customHeight="1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8"/>
      <c r="O258" s="22"/>
      <c r="P258" s="1"/>
      <c r="Q258" s="1"/>
    </row>
    <row r="259" spans="1:17" ht="15.75" customHeight="1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8"/>
      <c r="O259" s="22"/>
      <c r="P259" s="1"/>
      <c r="Q259" s="1"/>
    </row>
    <row r="260" spans="1:17" ht="15.75" customHeight="1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8"/>
      <c r="O260" s="22"/>
      <c r="P260" s="1"/>
      <c r="Q260" s="1"/>
    </row>
    <row r="261" spans="1:17" ht="15.75" customHeight="1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8"/>
      <c r="O261" s="22"/>
      <c r="P261" s="1"/>
      <c r="Q261" s="1"/>
    </row>
    <row r="262" spans="1:17" ht="15.75" customHeight="1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8"/>
      <c r="O262" s="22"/>
      <c r="P262" s="1"/>
      <c r="Q262" s="1"/>
    </row>
    <row r="263" spans="1:17" ht="15.75" customHeight="1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8"/>
      <c r="O263" s="22"/>
      <c r="P263" s="1"/>
      <c r="Q263" s="1"/>
    </row>
    <row r="264" spans="1:17" ht="15.75" customHeight="1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8"/>
      <c r="O264" s="22"/>
      <c r="P264" s="1"/>
      <c r="Q264" s="1"/>
    </row>
    <row r="265" spans="1:17" ht="15.75" customHeight="1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8"/>
      <c r="O265" s="22"/>
      <c r="P265" s="1"/>
      <c r="Q265" s="1"/>
    </row>
    <row r="266" spans="1:17" ht="15.75" customHeight="1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8"/>
      <c r="O266" s="22"/>
      <c r="P266" s="1"/>
      <c r="Q266" s="1"/>
    </row>
    <row r="267" spans="1:17" ht="15.75" customHeight="1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8"/>
      <c r="O267" s="22"/>
      <c r="P267" s="1"/>
      <c r="Q267" s="1"/>
    </row>
    <row r="268" spans="1:17" ht="15.75" customHeight="1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8"/>
      <c r="O268" s="22"/>
      <c r="P268" s="1"/>
      <c r="Q268" s="1"/>
    </row>
    <row r="269" spans="1:17" ht="15.75" customHeight="1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8"/>
      <c r="O269" s="22"/>
      <c r="P269" s="1"/>
      <c r="Q269" s="1"/>
    </row>
    <row r="270" spans="1:17" ht="15.75" customHeight="1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8"/>
      <c r="O270" s="22"/>
      <c r="P270" s="1"/>
      <c r="Q270" s="1"/>
    </row>
    <row r="271" spans="1:17" ht="15.75" customHeight="1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8"/>
      <c r="O271" s="22"/>
      <c r="P271" s="1"/>
      <c r="Q271" s="1"/>
    </row>
    <row r="272" spans="1:17" ht="15.75" customHeight="1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8"/>
      <c r="O272" s="22"/>
      <c r="P272" s="1"/>
      <c r="Q272" s="1"/>
    </row>
    <row r="273" spans="1:17" ht="15.75" customHeight="1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8"/>
      <c r="O273" s="22"/>
      <c r="P273" s="1"/>
      <c r="Q273" s="1"/>
    </row>
    <row r="274" spans="1:17" ht="15.75" customHeight="1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8"/>
      <c r="O274" s="22"/>
      <c r="P274" s="1"/>
      <c r="Q274" s="1"/>
    </row>
    <row r="275" spans="1:17" ht="15.75" customHeight="1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8"/>
      <c r="O275" s="22"/>
      <c r="P275" s="1"/>
      <c r="Q275" s="1"/>
    </row>
    <row r="276" spans="1:17" ht="15.75" customHeight="1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8"/>
      <c r="O276" s="22"/>
      <c r="P276" s="1"/>
      <c r="Q276" s="1"/>
    </row>
    <row r="277" spans="1:17" ht="15.75" customHeight="1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8"/>
      <c r="O277" s="22"/>
      <c r="P277" s="1"/>
      <c r="Q277" s="1"/>
    </row>
    <row r="278" spans="1:17" ht="15.75" customHeight="1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8"/>
      <c r="O278" s="22"/>
      <c r="P278" s="1"/>
      <c r="Q278" s="1"/>
    </row>
    <row r="279" spans="1:17" ht="15.75" customHeight="1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8"/>
      <c r="O279" s="22"/>
      <c r="P279" s="1"/>
      <c r="Q279" s="1"/>
    </row>
    <row r="280" spans="1:17" ht="15.75" customHeight="1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8"/>
      <c r="O280" s="22"/>
      <c r="P280" s="1"/>
      <c r="Q280" s="1"/>
    </row>
    <row r="281" spans="1:17" ht="15.75" customHeight="1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8"/>
      <c r="O281" s="22"/>
      <c r="P281" s="1"/>
      <c r="Q281" s="1"/>
    </row>
    <row r="282" spans="1:17" ht="15.75" customHeight="1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8"/>
      <c r="O282" s="22"/>
      <c r="P282" s="1"/>
      <c r="Q282" s="1"/>
    </row>
    <row r="283" spans="1:17" ht="15.75" customHeight="1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8"/>
      <c r="O283" s="22"/>
      <c r="P283" s="1"/>
      <c r="Q283" s="1"/>
    </row>
    <row r="284" spans="1:17" ht="15.75" customHeight="1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8"/>
      <c r="O284" s="22"/>
      <c r="P284" s="1"/>
      <c r="Q284" s="1"/>
    </row>
    <row r="285" spans="1:17" ht="15.75" customHeight="1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8"/>
      <c r="O285" s="22"/>
      <c r="P285" s="1"/>
      <c r="Q285" s="1"/>
    </row>
    <row r="286" spans="1:17" ht="15.75" customHeight="1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8"/>
      <c r="O286" s="22"/>
      <c r="P286" s="1"/>
      <c r="Q286" s="1"/>
    </row>
    <row r="287" spans="1:17" ht="15.75" customHeight="1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8"/>
      <c r="O287" s="22"/>
      <c r="P287" s="1"/>
      <c r="Q287" s="1"/>
    </row>
    <row r="288" spans="1:17" ht="15.75" customHeight="1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8"/>
      <c r="O288" s="22"/>
      <c r="P288" s="1"/>
      <c r="Q288" s="1"/>
    </row>
    <row r="289" spans="1:17" ht="15.75" customHeight="1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8"/>
      <c r="O289" s="22"/>
      <c r="P289" s="1"/>
      <c r="Q289" s="1"/>
    </row>
    <row r="290" spans="1:17" ht="15.75" customHeight="1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8"/>
      <c r="O290" s="22"/>
      <c r="P290" s="1"/>
      <c r="Q290" s="1"/>
    </row>
    <row r="291" spans="1:17" ht="15.75" customHeight="1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8"/>
      <c r="O291" s="22"/>
      <c r="P291" s="1"/>
      <c r="Q291" s="1"/>
    </row>
    <row r="292" spans="1:17" ht="15.75" customHeight="1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8"/>
      <c r="O292" s="22"/>
      <c r="P292" s="1"/>
      <c r="Q292" s="1"/>
    </row>
    <row r="293" spans="1:17" ht="15.75" customHeight="1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8"/>
      <c r="O293" s="22"/>
      <c r="P293" s="1"/>
      <c r="Q293" s="1"/>
    </row>
    <row r="294" spans="1:17" ht="15.75" customHeight="1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8"/>
      <c r="O294" s="22"/>
      <c r="P294" s="1"/>
      <c r="Q294" s="1"/>
    </row>
    <row r="295" spans="1:17" ht="15.75" customHeight="1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8"/>
      <c r="O295" s="22"/>
      <c r="P295" s="1"/>
      <c r="Q295" s="1"/>
    </row>
    <row r="296" spans="1:17" ht="15.75" customHeight="1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8"/>
      <c r="O296" s="22"/>
      <c r="P296" s="1"/>
      <c r="Q296" s="1"/>
    </row>
    <row r="297" spans="1:17" ht="15.75" customHeight="1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8"/>
      <c r="O297" s="22"/>
      <c r="P297" s="1"/>
      <c r="Q297" s="1"/>
    </row>
    <row r="298" spans="1:17" ht="15.75" customHeight="1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8"/>
      <c r="O298" s="22"/>
      <c r="P298" s="1"/>
      <c r="Q298" s="1"/>
    </row>
    <row r="299" spans="1:17" ht="15.75" customHeight="1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8"/>
      <c r="O299" s="22"/>
      <c r="P299" s="1"/>
      <c r="Q299" s="1"/>
    </row>
    <row r="300" spans="1:17" ht="15.75" customHeight="1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8"/>
      <c r="O300" s="22"/>
      <c r="P300" s="1"/>
      <c r="Q300" s="1"/>
    </row>
    <row r="301" spans="1:17" ht="15.75" customHeight="1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8"/>
      <c r="O301" s="22"/>
      <c r="P301" s="1"/>
      <c r="Q301" s="1"/>
    </row>
    <row r="302" spans="1:17" ht="15.75" customHeight="1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8"/>
      <c r="O302" s="22"/>
      <c r="P302" s="1"/>
      <c r="Q302" s="1"/>
    </row>
    <row r="303" spans="1:17" ht="15.75" customHeight="1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8"/>
      <c r="O303" s="22"/>
      <c r="P303" s="1"/>
      <c r="Q303" s="1"/>
    </row>
    <row r="304" spans="1:17" ht="15.75" customHeight="1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8"/>
      <c r="O304" s="22"/>
      <c r="P304" s="1"/>
      <c r="Q304" s="1"/>
    </row>
    <row r="305" spans="1:17" ht="15.75" customHeight="1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8"/>
      <c r="O305" s="22"/>
      <c r="P305" s="1"/>
      <c r="Q305" s="1"/>
    </row>
    <row r="306" spans="1:17" ht="15.75" customHeight="1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8"/>
      <c r="O306" s="22"/>
      <c r="P306" s="1"/>
      <c r="Q306" s="1"/>
    </row>
    <row r="307" spans="1:17" ht="15.75" customHeight="1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8"/>
      <c r="O307" s="22"/>
      <c r="P307" s="1"/>
      <c r="Q307" s="1"/>
    </row>
    <row r="308" spans="1:17" ht="15.75" customHeight="1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8"/>
      <c r="O308" s="22"/>
      <c r="P308" s="1"/>
      <c r="Q308" s="1"/>
    </row>
    <row r="309" spans="1:17" ht="15.75" customHeight="1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8"/>
      <c r="O309" s="22"/>
      <c r="P309" s="1"/>
      <c r="Q309" s="1"/>
    </row>
    <row r="310" spans="1:17" ht="15.75" customHeight="1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8"/>
      <c r="O310" s="22"/>
      <c r="P310" s="1"/>
      <c r="Q310" s="1"/>
    </row>
    <row r="311" spans="1:17" ht="15.75" customHeight="1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8"/>
      <c r="O311" s="22"/>
      <c r="P311" s="1"/>
      <c r="Q311" s="1"/>
    </row>
    <row r="312" spans="1:17" ht="15.75" customHeight="1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8"/>
      <c r="O312" s="22"/>
      <c r="P312" s="1"/>
      <c r="Q312" s="1"/>
    </row>
    <row r="313" spans="1:17" ht="15.75" customHeight="1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8"/>
      <c r="O313" s="22"/>
      <c r="P313" s="1"/>
      <c r="Q313" s="1"/>
    </row>
    <row r="314" spans="1:17" ht="15.75" customHeight="1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8"/>
      <c r="O314" s="22"/>
      <c r="P314" s="1"/>
      <c r="Q314" s="1"/>
    </row>
    <row r="315" spans="1:17" ht="15.75" customHeight="1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8"/>
      <c r="O315" s="22"/>
      <c r="P315" s="1"/>
      <c r="Q315" s="1"/>
    </row>
    <row r="316" spans="1:17" ht="15.75" customHeight="1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8"/>
      <c r="O316" s="22"/>
      <c r="P316" s="1"/>
      <c r="Q316" s="1"/>
    </row>
    <row r="317" spans="1:17" ht="15.75" customHeight="1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8"/>
      <c r="O317" s="22"/>
      <c r="P317" s="1"/>
      <c r="Q317" s="1"/>
    </row>
    <row r="318" spans="1:17" ht="15.75" customHeight="1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8"/>
      <c r="O318" s="22"/>
      <c r="P318" s="1"/>
      <c r="Q318" s="1"/>
    </row>
    <row r="319" spans="1:17" ht="15.75" customHeight="1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8"/>
      <c r="O319" s="22"/>
      <c r="P319" s="1"/>
      <c r="Q319" s="1"/>
    </row>
    <row r="320" spans="1:17" ht="15.75" customHeight="1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8"/>
      <c r="O320" s="22"/>
      <c r="P320" s="1"/>
      <c r="Q320" s="1"/>
    </row>
    <row r="321" spans="1:17" ht="15.75" customHeight="1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8"/>
      <c r="O321" s="22"/>
      <c r="P321" s="1"/>
      <c r="Q321" s="1"/>
    </row>
    <row r="322" spans="1:17" ht="15.75" customHeight="1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8"/>
      <c r="O322" s="22"/>
      <c r="P322" s="1"/>
      <c r="Q322" s="1"/>
    </row>
    <row r="323" spans="1:17" ht="15.75" customHeight="1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8"/>
      <c r="O323" s="22"/>
      <c r="P323" s="1"/>
      <c r="Q323" s="1"/>
    </row>
    <row r="324" spans="1:17" ht="15.75" customHeight="1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8"/>
      <c r="O324" s="22"/>
      <c r="P324" s="1"/>
      <c r="Q324" s="1"/>
    </row>
    <row r="325" spans="1:17" ht="15.75" customHeight="1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8"/>
      <c r="O325" s="22"/>
      <c r="P325" s="1"/>
      <c r="Q325" s="1"/>
    </row>
    <row r="326" spans="1:17" ht="15.75" customHeight="1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8"/>
      <c r="O326" s="22"/>
      <c r="P326" s="1"/>
      <c r="Q326" s="1"/>
    </row>
    <row r="327" spans="1:17" ht="15.75" customHeight="1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8"/>
      <c r="O327" s="22"/>
      <c r="P327" s="1"/>
      <c r="Q327" s="1"/>
    </row>
    <row r="328" spans="1:17" ht="15.75" customHeight="1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8"/>
      <c r="O328" s="22"/>
      <c r="P328" s="1"/>
      <c r="Q328" s="1"/>
    </row>
    <row r="329" spans="1:17" ht="15.75" customHeight="1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8"/>
      <c r="O329" s="22"/>
      <c r="P329" s="1"/>
      <c r="Q329" s="1"/>
    </row>
    <row r="330" spans="1:17" ht="15.75" customHeight="1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8"/>
      <c r="O330" s="22"/>
      <c r="P330" s="1"/>
      <c r="Q330" s="1"/>
    </row>
    <row r="331" spans="1:17" ht="15.75" customHeight="1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8"/>
      <c r="O331" s="22"/>
      <c r="P331" s="1"/>
      <c r="Q331" s="1"/>
    </row>
    <row r="332" spans="1:17" ht="15.75" customHeight="1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8"/>
      <c r="O332" s="22"/>
      <c r="P332" s="1"/>
      <c r="Q332" s="1"/>
    </row>
    <row r="333" spans="1:17" ht="15.75" customHeight="1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8"/>
      <c r="O333" s="22"/>
      <c r="P333" s="1"/>
      <c r="Q333" s="1"/>
    </row>
    <row r="334" spans="1:17" ht="15.75" customHeight="1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8"/>
      <c r="O334" s="22"/>
      <c r="P334" s="1"/>
      <c r="Q334" s="1"/>
    </row>
    <row r="335" spans="1:17" ht="15.75" customHeight="1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8"/>
      <c r="O335" s="22"/>
      <c r="P335" s="1"/>
      <c r="Q335" s="1"/>
    </row>
    <row r="336" spans="1:17" ht="15.75" customHeight="1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8"/>
      <c r="O336" s="22"/>
      <c r="P336" s="1"/>
      <c r="Q336" s="1"/>
    </row>
    <row r="337" spans="1:17" ht="15.75" customHeight="1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8"/>
      <c r="O337" s="22"/>
      <c r="P337" s="1"/>
      <c r="Q337" s="1"/>
    </row>
    <row r="338" spans="1:17" ht="15.75" customHeight="1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8"/>
      <c r="O338" s="22"/>
      <c r="P338" s="1"/>
      <c r="Q338" s="1"/>
    </row>
    <row r="339" spans="1:17" ht="15.75" customHeight="1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8"/>
      <c r="O339" s="22"/>
      <c r="P339" s="1"/>
      <c r="Q339" s="1"/>
    </row>
    <row r="340" spans="1:17" ht="15.75" customHeight="1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8"/>
      <c r="O340" s="22"/>
      <c r="P340" s="1"/>
      <c r="Q340" s="1"/>
    </row>
    <row r="341" spans="1:17" ht="15.75" customHeight="1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8"/>
      <c r="O341" s="22"/>
      <c r="P341" s="1"/>
      <c r="Q341" s="1"/>
    </row>
    <row r="342" spans="1:17" ht="15.75" customHeight="1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8"/>
      <c r="O342" s="22"/>
      <c r="P342" s="1"/>
      <c r="Q342" s="1"/>
    </row>
    <row r="343" spans="1:17" ht="15.75" customHeight="1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8"/>
      <c r="O343" s="22"/>
      <c r="P343" s="1"/>
      <c r="Q343" s="1"/>
    </row>
    <row r="344" spans="1:17" ht="15.75" customHeight="1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8"/>
      <c r="O344" s="22"/>
      <c r="P344" s="1"/>
      <c r="Q344" s="1"/>
    </row>
    <row r="345" spans="1:17" ht="15.75" customHeight="1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8"/>
      <c r="O345" s="22"/>
      <c r="P345" s="1"/>
      <c r="Q345" s="1"/>
    </row>
    <row r="346" spans="1:17" ht="15.75" customHeight="1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8"/>
      <c r="O346" s="22"/>
      <c r="P346" s="1"/>
      <c r="Q346" s="1"/>
    </row>
    <row r="347" spans="1:17" ht="15.75" customHeight="1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8"/>
      <c r="O347" s="22"/>
      <c r="P347" s="1"/>
      <c r="Q347" s="1"/>
    </row>
    <row r="348" spans="1:17" ht="15.75" customHeight="1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8"/>
      <c r="O348" s="22"/>
      <c r="P348" s="1"/>
      <c r="Q348" s="1"/>
    </row>
    <row r="349" spans="1:17" ht="15.75" customHeight="1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8"/>
      <c r="O349" s="22"/>
      <c r="P349" s="1"/>
      <c r="Q349" s="1"/>
    </row>
    <row r="350" spans="1:17" ht="15.75" customHeight="1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8"/>
      <c r="O350" s="22"/>
      <c r="P350" s="1"/>
      <c r="Q350" s="1"/>
    </row>
    <row r="351" spans="1:17" ht="15.75" customHeight="1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8"/>
      <c r="O351" s="22"/>
      <c r="P351" s="1"/>
      <c r="Q351" s="1"/>
    </row>
    <row r="352" spans="1:17" ht="15.75" customHeight="1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8"/>
      <c r="O352" s="22"/>
      <c r="P352" s="1"/>
      <c r="Q352" s="1"/>
    </row>
    <row r="353" spans="1:17" ht="15.75" customHeight="1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8"/>
      <c r="O353" s="22"/>
      <c r="P353" s="1"/>
      <c r="Q353" s="1"/>
    </row>
    <row r="354" spans="1:17" ht="15.75" customHeight="1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8"/>
      <c r="O354" s="22"/>
      <c r="P354" s="1"/>
      <c r="Q354" s="1"/>
    </row>
    <row r="355" spans="1:17" ht="15.75" customHeight="1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8"/>
      <c r="O355" s="22"/>
      <c r="P355" s="1"/>
      <c r="Q355" s="1"/>
    </row>
    <row r="356" spans="1:17" ht="15.75" customHeight="1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8"/>
      <c r="O356" s="22"/>
      <c r="P356" s="1"/>
      <c r="Q356" s="1"/>
    </row>
    <row r="357" spans="1:17" ht="15.75" customHeight="1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8"/>
      <c r="O357" s="22"/>
      <c r="P357" s="1"/>
      <c r="Q357" s="1"/>
    </row>
    <row r="358" spans="1:17" ht="15.75" customHeight="1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8"/>
      <c r="O358" s="22"/>
      <c r="P358" s="1"/>
      <c r="Q358" s="1"/>
    </row>
    <row r="359" spans="1:17" ht="15.75" customHeight="1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8"/>
      <c r="O359" s="22"/>
      <c r="P359" s="1"/>
      <c r="Q359" s="1"/>
    </row>
    <row r="360" spans="1:17" ht="15.75" customHeight="1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8"/>
      <c r="O360" s="22"/>
      <c r="P360" s="1"/>
      <c r="Q360" s="1"/>
    </row>
    <row r="361" spans="1:17" ht="15.75" customHeight="1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8"/>
      <c r="O361" s="22"/>
      <c r="P361" s="1"/>
      <c r="Q361" s="1"/>
    </row>
    <row r="362" spans="1:17" ht="15.75" customHeight="1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8"/>
      <c r="O362" s="22"/>
      <c r="P362" s="1"/>
      <c r="Q362" s="1"/>
    </row>
    <row r="363" spans="1:17" ht="15.75" customHeight="1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8"/>
      <c r="O363" s="22"/>
      <c r="P363" s="1"/>
      <c r="Q363" s="1"/>
    </row>
    <row r="364" spans="1:17" ht="15.75" customHeight="1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8"/>
      <c r="O364" s="22"/>
      <c r="P364" s="1"/>
      <c r="Q364" s="1"/>
    </row>
    <row r="365" spans="1:17" ht="15.75" customHeight="1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8"/>
      <c r="O365" s="22"/>
      <c r="P365" s="1"/>
      <c r="Q365" s="1"/>
    </row>
    <row r="366" spans="1:17" ht="15.75" customHeight="1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8"/>
      <c r="O366" s="22"/>
      <c r="P366" s="1"/>
      <c r="Q366" s="1"/>
    </row>
    <row r="367" spans="1:17" ht="15.75" customHeight="1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8"/>
      <c r="O367" s="22"/>
      <c r="P367" s="1"/>
      <c r="Q367" s="1"/>
    </row>
    <row r="368" spans="1:17" ht="15.75" customHeight="1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8"/>
      <c r="O368" s="22"/>
      <c r="P368" s="1"/>
      <c r="Q368" s="1"/>
    </row>
    <row r="369" spans="1:17" ht="15.75" customHeight="1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8"/>
      <c r="O369" s="22"/>
      <c r="P369" s="1"/>
      <c r="Q369" s="1"/>
    </row>
    <row r="370" spans="1:17" ht="15.75" customHeight="1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8"/>
      <c r="O370" s="22"/>
      <c r="P370" s="1"/>
      <c r="Q370" s="1"/>
    </row>
    <row r="371" spans="1:17" ht="15.75" customHeight="1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8"/>
      <c r="O371" s="22"/>
      <c r="P371" s="1"/>
      <c r="Q371" s="1"/>
    </row>
    <row r="372" spans="1:17" ht="15.75" customHeight="1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8"/>
      <c r="O372" s="22"/>
      <c r="P372" s="1"/>
      <c r="Q372" s="1"/>
    </row>
    <row r="373" spans="1:17" ht="15.75" customHeight="1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8"/>
      <c r="O373" s="22"/>
      <c r="P373" s="1"/>
      <c r="Q373" s="1"/>
    </row>
    <row r="374" spans="1:17" ht="15.75" customHeight="1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8"/>
      <c r="O374" s="22"/>
      <c r="P374" s="1"/>
      <c r="Q374" s="1"/>
    </row>
    <row r="375" spans="1:17" ht="15.75" customHeight="1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8"/>
      <c r="O375" s="22"/>
      <c r="P375" s="1"/>
      <c r="Q375" s="1"/>
    </row>
    <row r="376" spans="1:17" ht="15.75" customHeight="1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8"/>
      <c r="O376" s="22"/>
      <c r="P376" s="1"/>
      <c r="Q376" s="1"/>
    </row>
    <row r="377" spans="1:17" ht="15.75" customHeight="1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8"/>
      <c r="O377" s="22"/>
      <c r="P377" s="1"/>
      <c r="Q377" s="1"/>
    </row>
    <row r="378" spans="1:17" ht="15.75" customHeight="1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8"/>
      <c r="O378" s="22"/>
      <c r="P378" s="1"/>
      <c r="Q378" s="1"/>
    </row>
    <row r="379" spans="1:17" ht="15.75" customHeight="1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8"/>
      <c r="O379" s="22"/>
      <c r="P379" s="1"/>
      <c r="Q379" s="1"/>
    </row>
    <row r="380" spans="1:17" ht="15.75" customHeight="1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8"/>
      <c r="O380" s="22"/>
      <c r="P380" s="1"/>
      <c r="Q380" s="1"/>
    </row>
    <row r="381" spans="1:17" ht="15.75" customHeight="1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8"/>
      <c r="O381" s="22"/>
      <c r="P381" s="1"/>
      <c r="Q381" s="1"/>
    </row>
    <row r="382" spans="1:17" ht="15.75" customHeight="1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8"/>
      <c r="O382" s="22"/>
      <c r="P382" s="1"/>
      <c r="Q382" s="1"/>
    </row>
    <row r="383" spans="1:17" ht="15.75" customHeight="1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8"/>
      <c r="O383" s="22"/>
      <c r="P383" s="1"/>
      <c r="Q383" s="1"/>
    </row>
    <row r="384" spans="1:17" ht="15.75" customHeight="1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8"/>
      <c r="O384" s="22"/>
      <c r="P384" s="1"/>
      <c r="Q384" s="1"/>
    </row>
    <row r="385" spans="1:17" ht="15.75" customHeight="1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8"/>
      <c r="O385" s="22"/>
      <c r="P385" s="1"/>
      <c r="Q385" s="1"/>
    </row>
    <row r="386" spans="1:17" ht="15.75" customHeight="1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8"/>
      <c r="O386" s="22"/>
      <c r="P386" s="1"/>
      <c r="Q386" s="1"/>
    </row>
    <row r="387" spans="1:17" ht="15.75" customHeight="1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8"/>
      <c r="O387" s="22"/>
      <c r="P387" s="1"/>
      <c r="Q387" s="1"/>
    </row>
    <row r="388" spans="1:17" ht="15.75" customHeight="1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8"/>
      <c r="O388" s="22"/>
      <c r="P388" s="1"/>
      <c r="Q388" s="1"/>
    </row>
    <row r="389" spans="1:17" ht="15.75" customHeight="1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8"/>
      <c r="O389" s="22"/>
      <c r="P389" s="1"/>
      <c r="Q389" s="1"/>
    </row>
    <row r="390" spans="1:17" ht="15.75" customHeight="1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8"/>
      <c r="O390" s="22"/>
      <c r="P390" s="1"/>
      <c r="Q390" s="1"/>
    </row>
    <row r="391" spans="1:17" ht="15.75" customHeight="1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8"/>
      <c r="O391" s="22"/>
      <c r="P391" s="1"/>
      <c r="Q391" s="1"/>
    </row>
    <row r="392" spans="1:17" ht="15.75" customHeight="1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8"/>
      <c r="O392" s="22"/>
      <c r="P392" s="1"/>
      <c r="Q392" s="1"/>
    </row>
    <row r="393" spans="1:17" ht="15.75" customHeight="1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8"/>
      <c r="O393" s="22"/>
      <c r="P393" s="1"/>
      <c r="Q393" s="1"/>
    </row>
    <row r="394" spans="1:17" ht="15.75" customHeight="1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8"/>
      <c r="O394" s="22"/>
      <c r="P394" s="1"/>
      <c r="Q394" s="1"/>
    </row>
    <row r="395" spans="1:17" ht="15.75" customHeight="1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8"/>
      <c r="O395" s="22"/>
      <c r="P395" s="1"/>
      <c r="Q395" s="1"/>
    </row>
    <row r="396" spans="1:17" ht="15.75" customHeight="1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8"/>
      <c r="O396" s="22"/>
      <c r="P396" s="1"/>
      <c r="Q396" s="1"/>
    </row>
    <row r="397" spans="1:17" ht="15.75" customHeight="1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8"/>
      <c r="O397" s="22"/>
      <c r="P397" s="1"/>
      <c r="Q397" s="1"/>
    </row>
    <row r="398" spans="1:17" ht="15.75" customHeight="1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8"/>
      <c r="O398" s="22"/>
      <c r="P398" s="1"/>
      <c r="Q398" s="1"/>
    </row>
    <row r="399" spans="1:17" ht="15.75" customHeight="1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8"/>
      <c r="O399" s="22"/>
      <c r="P399" s="1"/>
      <c r="Q399" s="1"/>
    </row>
    <row r="400" spans="1:17" ht="15.75" customHeight="1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8"/>
      <c r="O400" s="22"/>
      <c r="P400" s="1"/>
      <c r="Q400" s="1"/>
    </row>
    <row r="401" spans="1:17" ht="15.75" customHeight="1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8"/>
      <c r="O401" s="22"/>
      <c r="P401" s="1"/>
      <c r="Q401" s="1"/>
    </row>
    <row r="402" spans="1:17" ht="15.75" customHeight="1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8"/>
      <c r="O402" s="22"/>
      <c r="P402" s="1"/>
      <c r="Q402" s="1"/>
    </row>
    <row r="403" spans="1:17" ht="15.75" customHeight="1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8"/>
      <c r="O403" s="22"/>
      <c r="P403" s="1"/>
      <c r="Q403" s="1"/>
    </row>
    <row r="404" spans="1:17" ht="15.75" customHeight="1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8"/>
      <c r="O404" s="22"/>
      <c r="P404" s="1"/>
      <c r="Q404" s="1"/>
    </row>
    <row r="405" spans="1:17" ht="15.75" customHeight="1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8"/>
      <c r="O405" s="22"/>
      <c r="P405" s="1"/>
      <c r="Q405" s="1"/>
    </row>
    <row r="406" spans="1:17" ht="15.75" customHeight="1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8"/>
      <c r="O406" s="22"/>
      <c r="P406" s="1"/>
      <c r="Q406" s="1"/>
    </row>
    <row r="407" spans="1:17" ht="15.75" customHeight="1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8"/>
      <c r="O407" s="22"/>
      <c r="P407" s="1"/>
      <c r="Q407" s="1"/>
    </row>
    <row r="408" spans="1:17" ht="15.75" customHeight="1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8"/>
      <c r="O408" s="22"/>
      <c r="P408" s="1"/>
      <c r="Q408" s="1"/>
    </row>
    <row r="409" spans="1:17" ht="15.75" customHeight="1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8"/>
      <c r="O409" s="22"/>
      <c r="P409" s="1"/>
      <c r="Q409" s="1"/>
    </row>
    <row r="410" spans="1:17" ht="15.75" customHeight="1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8"/>
      <c r="O410" s="22"/>
      <c r="P410" s="1"/>
      <c r="Q410" s="1"/>
    </row>
    <row r="411" spans="1:17" ht="15.75" customHeight="1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8"/>
      <c r="O411" s="22"/>
      <c r="P411" s="1"/>
      <c r="Q411" s="1"/>
    </row>
    <row r="412" spans="1:17" ht="15.75" customHeight="1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8"/>
      <c r="O412" s="22"/>
      <c r="P412" s="1"/>
      <c r="Q412" s="1"/>
    </row>
    <row r="413" spans="1:17" ht="15.75" customHeight="1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8"/>
      <c r="O413" s="22"/>
      <c r="P413" s="1"/>
      <c r="Q413" s="1"/>
    </row>
    <row r="414" spans="1:17" ht="15.75" customHeight="1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8"/>
      <c r="O414" s="22"/>
      <c r="P414" s="1"/>
      <c r="Q414" s="1"/>
    </row>
    <row r="415" spans="1:17" ht="15.75" customHeight="1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8"/>
      <c r="O415" s="22"/>
      <c r="P415" s="1"/>
      <c r="Q415" s="1"/>
    </row>
    <row r="416" spans="1:17" ht="15.75" customHeight="1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8"/>
      <c r="O416" s="22"/>
      <c r="P416" s="1"/>
      <c r="Q416" s="1"/>
    </row>
    <row r="417" spans="1:17" ht="15.75" customHeight="1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8"/>
      <c r="O417" s="22"/>
      <c r="P417" s="1"/>
      <c r="Q417" s="1"/>
    </row>
    <row r="418" spans="1:17" ht="15.75" customHeight="1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8"/>
      <c r="O418" s="22"/>
      <c r="P418" s="1"/>
      <c r="Q418" s="1"/>
    </row>
    <row r="419" spans="1:17" ht="15.75" customHeight="1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8"/>
      <c r="O419" s="22"/>
      <c r="P419" s="1"/>
      <c r="Q419" s="1"/>
    </row>
    <row r="420" spans="1:17" ht="15.75" customHeight="1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8"/>
      <c r="O420" s="22"/>
      <c r="P420" s="1"/>
      <c r="Q420" s="1"/>
    </row>
    <row r="421" spans="1:17" ht="15.75" customHeight="1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8"/>
      <c r="O421" s="22"/>
      <c r="P421" s="1"/>
      <c r="Q421" s="1"/>
    </row>
    <row r="422" spans="1:17" ht="15.75" customHeight="1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8"/>
      <c r="O422" s="22"/>
      <c r="P422" s="1"/>
      <c r="Q422" s="1"/>
    </row>
    <row r="423" spans="1:17" ht="15.75" customHeight="1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8"/>
      <c r="O423" s="22"/>
      <c r="P423" s="1"/>
      <c r="Q423" s="1"/>
    </row>
    <row r="424" spans="1:17" ht="15.75" customHeight="1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8"/>
      <c r="O424" s="22"/>
      <c r="P424" s="1"/>
      <c r="Q424" s="1"/>
    </row>
    <row r="425" spans="1:17" ht="15.75" customHeight="1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8"/>
      <c r="O425" s="22"/>
      <c r="P425" s="1"/>
      <c r="Q425" s="1"/>
    </row>
    <row r="426" spans="1:17" ht="15.75" customHeight="1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8"/>
      <c r="O426" s="22"/>
      <c r="P426" s="1"/>
      <c r="Q426" s="1"/>
    </row>
    <row r="427" spans="1:17" ht="15.75" customHeight="1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8"/>
      <c r="O427" s="22"/>
      <c r="P427" s="1"/>
      <c r="Q427" s="1"/>
    </row>
    <row r="428" spans="1:17" ht="15.75" customHeight="1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8"/>
      <c r="O428" s="22"/>
      <c r="P428" s="1"/>
      <c r="Q428" s="1"/>
    </row>
    <row r="429" spans="1:17" ht="15.75" customHeight="1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8"/>
      <c r="O429" s="22"/>
      <c r="P429" s="1"/>
      <c r="Q429" s="1"/>
    </row>
    <row r="430" spans="1:17" ht="15.75" customHeight="1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8"/>
      <c r="O430" s="22"/>
      <c r="P430" s="1"/>
      <c r="Q430" s="1"/>
    </row>
    <row r="431" spans="1:17" ht="15.75" customHeight="1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8"/>
      <c r="O431" s="22"/>
      <c r="P431" s="1"/>
      <c r="Q431" s="1"/>
    </row>
    <row r="432" spans="1:17" ht="15.75" customHeight="1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8"/>
      <c r="O432" s="22"/>
      <c r="P432" s="1"/>
      <c r="Q432" s="1"/>
    </row>
    <row r="433" spans="1:17" ht="15.75" customHeight="1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8"/>
      <c r="O433" s="22"/>
      <c r="P433" s="1"/>
      <c r="Q433" s="1"/>
    </row>
    <row r="434" spans="1:17" ht="15.75" customHeight="1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8"/>
      <c r="O434" s="22"/>
      <c r="P434" s="1"/>
      <c r="Q434" s="1"/>
    </row>
    <row r="435" spans="1:17" ht="15.75" customHeight="1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8"/>
      <c r="O435" s="22"/>
      <c r="P435" s="1"/>
      <c r="Q435" s="1"/>
    </row>
    <row r="436" spans="1:17" ht="15.75" customHeight="1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8"/>
      <c r="O436" s="22"/>
      <c r="P436" s="1"/>
      <c r="Q436" s="1"/>
    </row>
    <row r="437" spans="1:17" ht="15.75" customHeight="1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8"/>
      <c r="O437" s="22"/>
      <c r="P437" s="1"/>
      <c r="Q437" s="1"/>
    </row>
    <row r="438" spans="1:17" ht="15.75" customHeight="1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8"/>
      <c r="O438" s="22"/>
      <c r="P438" s="1"/>
      <c r="Q438" s="1"/>
    </row>
    <row r="439" spans="1:17" ht="15.75" customHeight="1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8"/>
      <c r="O439" s="22"/>
      <c r="P439" s="1"/>
      <c r="Q439" s="1"/>
    </row>
    <row r="440" spans="1:17" ht="15.75" customHeight="1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8"/>
      <c r="O440" s="22"/>
      <c r="P440" s="1"/>
      <c r="Q440" s="1"/>
    </row>
    <row r="441" spans="1:17" ht="15.75" customHeight="1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8"/>
      <c r="O441" s="22"/>
      <c r="P441" s="1"/>
      <c r="Q441" s="1"/>
    </row>
    <row r="442" spans="1:17" ht="15.75" customHeight="1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8"/>
      <c r="O442" s="22"/>
      <c r="P442" s="1"/>
      <c r="Q442" s="1"/>
    </row>
    <row r="443" spans="1:17" ht="15.75" customHeight="1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8"/>
      <c r="O443" s="22"/>
      <c r="P443" s="1"/>
      <c r="Q443" s="1"/>
    </row>
    <row r="444" spans="1:17" ht="15.75" customHeight="1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8"/>
      <c r="O444" s="22"/>
      <c r="P444" s="1"/>
      <c r="Q444" s="1"/>
    </row>
    <row r="445" spans="1:17" ht="15.75" customHeight="1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8"/>
      <c r="O445" s="22"/>
      <c r="P445" s="1"/>
      <c r="Q445" s="1"/>
    </row>
    <row r="446" spans="1:17" ht="15.75" customHeight="1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8"/>
      <c r="O446" s="22"/>
      <c r="P446" s="1"/>
      <c r="Q446" s="1"/>
    </row>
    <row r="447" spans="1:17" ht="15.75" customHeight="1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8"/>
      <c r="O447" s="22"/>
      <c r="P447" s="1"/>
      <c r="Q447" s="1"/>
    </row>
    <row r="448" spans="1:17" ht="15.75" customHeight="1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8"/>
      <c r="O448" s="22"/>
      <c r="P448" s="1"/>
      <c r="Q448" s="1"/>
    </row>
    <row r="449" spans="1:17" ht="15.75" customHeight="1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8"/>
      <c r="O449" s="22"/>
      <c r="P449" s="1"/>
      <c r="Q449" s="1"/>
    </row>
    <row r="450" spans="1:17" ht="15.75" customHeight="1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8"/>
      <c r="O450" s="22"/>
      <c r="P450" s="1"/>
      <c r="Q450" s="1"/>
    </row>
    <row r="451" spans="1:17" ht="15.75" customHeight="1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8"/>
      <c r="O451" s="22"/>
      <c r="P451" s="1"/>
      <c r="Q451" s="1"/>
    </row>
    <row r="452" spans="1:17" ht="15.75" customHeight="1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8"/>
      <c r="O452" s="22"/>
      <c r="P452" s="1"/>
      <c r="Q452" s="1"/>
    </row>
    <row r="453" spans="1:17" ht="15.75" customHeight="1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8"/>
      <c r="O453" s="22"/>
      <c r="P453" s="1"/>
      <c r="Q453" s="1"/>
    </row>
    <row r="454" spans="1:17" ht="15.75" customHeight="1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8"/>
      <c r="O454" s="22"/>
      <c r="P454" s="1"/>
      <c r="Q454" s="1"/>
    </row>
    <row r="455" spans="1:17" ht="15.75" customHeight="1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8"/>
      <c r="O455" s="22"/>
      <c r="P455" s="1"/>
      <c r="Q455" s="1"/>
    </row>
    <row r="456" spans="1:17" ht="15.75" customHeight="1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8"/>
      <c r="O456" s="22"/>
      <c r="P456" s="1"/>
      <c r="Q456" s="1"/>
    </row>
    <row r="457" spans="1:17" ht="15.75" customHeight="1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8"/>
      <c r="O457" s="22"/>
      <c r="P457" s="1"/>
      <c r="Q457" s="1"/>
    </row>
    <row r="458" spans="1:17" ht="15.75" customHeight="1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8"/>
      <c r="O458" s="22"/>
      <c r="P458" s="1"/>
      <c r="Q458" s="1"/>
    </row>
    <row r="459" spans="1:17" ht="15.75" customHeight="1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8"/>
      <c r="O459" s="22"/>
      <c r="P459" s="1"/>
      <c r="Q459" s="1"/>
    </row>
    <row r="460" spans="1:17" ht="15.75" customHeight="1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8"/>
      <c r="O460" s="22"/>
      <c r="P460" s="1"/>
      <c r="Q460" s="1"/>
    </row>
    <row r="461" spans="1:17" ht="15.75" customHeight="1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8"/>
      <c r="O461" s="22"/>
      <c r="P461" s="1"/>
      <c r="Q461" s="1"/>
    </row>
    <row r="462" spans="1:17" ht="15.75" customHeight="1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8"/>
      <c r="O462" s="22"/>
      <c r="P462" s="1"/>
      <c r="Q462" s="1"/>
    </row>
    <row r="463" spans="1:17" ht="15.75" customHeight="1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8"/>
      <c r="O463" s="22"/>
      <c r="P463" s="1"/>
      <c r="Q463" s="1"/>
    </row>
    <row r="464" spans="1:17" ht="15.75" customHeight="1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8"/>
      <c r="O464" s="22"/>
      <c r="P464" s="1"/>
      <c r="Q464" s="1"/>
    </row>
    <row r="465" spans="1:17" ht="15.75" customHeight="1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8"/>
      <c r="O465" s="22"/>
      <c r="P465" s="1"/>
      <c r="Q465" s="1"/>
    </row>
    <row r="466" spans="1:17" ht="15.75" customHeight="1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8"/>
      <c r="O466" s="22"/>
      <c r="P466" s="1"/>
      <c r="Q466" s="1"/>
    </row>
    <row r="467" spans="1:17" ht="15.75" customHeight="1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8"/>
      <c r="O467" s="22"/>
      <c r="P467" s="1"/>
      <c r="Q467" s="1"/>
    </row>
    <row r="468" spans="1:17" ht="15.75" customHeight="1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8"/>
      <c r="O468" s="22"/>
      <c r="P468" s="1"/>
      <c r="Q468" s="1"/>
    </row>
    <row r="469" spans="1:17" ht="15.75" customHeight="1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8"/>
      <c r="O469" s="22"/>
      <c r="P469" s="1"/>
      <c r="Q469" s="1"/>
    </row>
    <row r="470" spans="1:17" ht="15.75" customHeight="1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8"/>
      <c r="O470" s="22"/>
      <c r="P470" s="1"/>
      <c r="Q470" s="1"/>
    </row>
    <row r="471" spans="1:17" ht="15.75" customHeight="1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8"/>
      <c r="O471" s="22"/>
      <c r="P471" s="1"/>
      <c r="Q471" s="1"/>
    </row>
    <row r="472" spans="1:17" ht="15.75" customHeight="1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8"/>
      <c r="O472" s="22"/>
      <c r="P472" s="1"/>
      <c r="Q472" s="1"/>
    </row>
    <row r="473" spans="1:17" ht="15.75" customHeight="1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8"/>
      <c r="O473" s="22"/>
      <c r="P473" s="1"/>
      <c r="Q473" s="1"/>
    </row>
    <row r="474" spans="1:17" ht="15.75" customHeight="1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8"/>
      <c r="O474" s="22"/>
      <c r="P474" s="1"/>
      <c r="Q474" s="1"/>
    </row>
    <row r="475" spans="1:17" ht="15.75" customHeight="1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8"/>
      <c r="O475" s="22"/>
      <c r="P475" s="1"/>
      <c r="Q475" s="1"/>
    </row>
    <row r="476" spans="1:17" ht="15.75" customHeight="1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8"/>
      <c r="O476" s="22"/>
      <c r="P476" s="1"/>
      <c r="Q476" s="1"/>
    </row>
    <row r="477" spans="1:17" ht="15.75" customHeight="1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8"/>
      <c r="O477" s="22"/>
      <c r="P477" s="1"/>
      <c r="Q477" s="1"/>
    </row>
    <row r="478" spans="1:17" ht="15.75" customHeight="1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8"/>
      <c r="O478" s="22"/>
      <c r="P478" s="1"/>
      <c r="Q478" s="1"/>
    </row>
    <row r="479" spans="1:17" ht="15.75" customHeight="1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8"/>
      <c r="O479" s="22"/>
      <c r="P479" s="1"/>
      <c r="Q479" s="1"/>
    </row>
    <row r="480" spans="1:17" ht="15.75" customHeight="1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8"/>
      <c r="O480" s="22"/>
      <c r="P480" s="1"/>
      <c r="Q480" s="1"/>
    </row>
    <row r="481" spans="1:17" ht="15.75" customHeight="1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8"/>
      <c r="O481" s="22"/>
      <c r="P481" s="1"/>
      <c r="Q481" s="1"/>
    </row>
    <row r="482" spans="1:17" ht="15.75" customHeight="1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8"/>
      <c r="O482" s="22"/>
      <c r="P482" s="1"/>
      <c r="Q482" s="1"/>
    </row>
    <row r="483" spans="1:17" ht="15.75" customHeight="1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8"/>
      <c r="O483" s="22"/>
      <c r="P483" s="1"/>
      <c r="Q483" s="1"/>
    </row>
    <row r="484" spans="1:17" ht="15.75" customHeight="1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8"/>
      <c r="O484" s="22"/>
      <c r="P484" s="1"/>
      <c r="Q484" s="1"/>
    </row>
    <row r="485" spans="1:17" ht="15.75" customHeight="1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8"/>
      <c r="O485" s="22"/>
      <c r="P485" s="1"/>
      <c r="Q485" s="1"/>
    </row>
    <row r="486" spans="1:17" ht="15.75" customHeight="1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8"/>
      <c r="O486" s="22"/>
      <c r="P486" s="1"/>
      <c r="Q486" s="1"/>
    </row>
    <row r="487" spans="1:17" ht="15.75" customHeight="1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8"/>
      <c r="O487" s="22"/>
      <c r="P487" s="1"/>
      <c r="Q487" s="1"/>
    </row>
    <row r="488" spans="1:17" ht="15.75" customHeight="1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8"/>
      <c r="O488" s="22"/>
      <c r="P488" s="1"/>
      <c r="Q488" s="1"/>
    </row>
    <row r="489" spans="1:17" ht="15.75" customHeight="1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8"/>
      <c r="O489" s="22"/>
      <c r="P489" s="1"/>
      <c r="Q489" s="1"/>
    </row>
    <row r="490" spans="1:17" ht="15.75" customHeight="1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8"/>
      <c r="O490" s="22"/>
      <c r="P490" s="1"/>
      <c r="Q490" s="1"/>
    </row>
    <row r="491" spans="1:17" ht="15.75" customHeight="1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8"/>
      <c r="O491" s="22"/>
      <c r="P491" s="1"/>
      <c r="Q491" s="1"/>
    </row>
    <row r="492" spans="1:17" ht="15.75" customHeight="1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8"/>
      <c r="O492" s="22"/>
      <c r="P492" s="1"/>
      <c r="Q492" s="1"/>
    </row>
    <row r="493" spans="1:17" ht="15.75" customHeight="1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8"/>
      <c r="O493" s="22"/>
      <c r="P493" s="1"/>
      <c r="Q493" s="1"/>
    </row>
    <row r="494" spans="1:17" ht="15.75" customHeight="1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8"/>
      <c r="O494" s="22"/>
      <c r="P494" s="1"/>
      <c r="Q494" s="1"/>
    </row>
    <row r="495" spans="1:17" ht="15.75" customHeight="1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8"/>
      <c r="O495" s="22"/>
      <c r="P495" s="1"/>
      <c r="Q495" s="1"/>
    </row>
    <row r="496" spans="1:17" ht="15.75" customHeight="1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8"/>
      <c r="O496" s="22"/>
      <c r="P496" s="1"/>
      <c r="Q496" s="1"/>
    </row>
    <row r="497" spans="1:17" ht="15.75" customHeight="1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8"/>
      <c r="O497" s="22"/>
      <c r="P497" s="1"/>
      <c r="Q497" s="1"/>
    </row>
    <row r="498" spans="1:17" ht="15.75" customHeight="1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8"/>
      <c r="O498" s="22"/>
      <c r="P498" s="1"/>
      <c r="Q498" s="1"/>
    </row>
    <row r="499" spans="1:17" ht="15.75" customHeight="1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8"/>
      <c r="O499" s="22"/>
      <c r="P499" s="1"/>
      <c r="Q499" s="1"/>
    </row>
    <row r="500" spans="1:17" ht="15.75" customHeight="1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8"/>
      <c r="O500" s="22"/>
      <c r="P500" s="1"/>
      <c r="Q500" s="1"/>
    </row>
    <row r="501" spans="1:17" ht="15.75" customHeight="1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8"/>
      <c r="O501" s="22"/>
      <c r="P501" s="1"/>
      <c r="Q501" s="1"/>
    </row>
    <row r="502" spans="1:17" ht="15.75" customHeight="1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8"/>
      <c r="O502" s="22"/>
      <c r="P502" s="1"/>
      <c r="Q502" s="1"/>
    </row>
    <row r="503" spans="1:17" ht="15.75" customHeight="1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8"/>
      <c r="O503" s="22"/>
      <c r="P503" s="1"/>
      <c r="Q503" s="1"/>
    </row>
    <row r="504" spans="1:17" ht="15.75" customHeight="1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8"/>
      <c r="O504" s="22"/>
      <c r="P504" s="1"/>
      <c r="Q504" s="1"/>
    </row>
    <row r="505" spans="1:17" ht="15.75" customHeight="1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8"/>
      <c r="O505" s="22"/>
      <c r="P505" s="1"/>
      <c r="Q505" s="1"/>
    </row>
    <row r="506" spans="1:17" ht="15.75" customHeight="1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8"/>
      <c r="O506" s="22"/>
      <c r="P506" s="1"/>
      <c r="Q506" s="1"/>
    </row>
    <row r="507" spans="1:17" ht="15.75" customHeight="1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8"/>
      <c r="O507" s="22"/>
      <c r="P507" s="1"/>
      <c r="Q507" s="1"/>
    </row>
    <row r="508" spans="1:17" ht="15.75" customHeight="1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8"/>
      <c r="O508" s="22"/>
      <c r="P508" s="1"/>
      <c r="Q508" s="1"/>
    </row>
    <row r="509" spans="1:17" ht="15.75" customHeight="1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8"/>
      <c r="O509" s="22"/>
      <c r="P509" s="1"/>
      <c r="Q509" s="1"/>
    </row>
    <row r="510" spans="1:17" ht="15.75" customHeight="1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8"/>
      <c r="O510" s="22"/>
      <c r="P510" s="1"/>
      <c r="Q510" s="1"/>
    </row>
    <row r="511" spans="1:17" ht="15.75" customHeight="1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8"/>
      <c r="O511" s="22"/>
      <c r="P511" s="1"/>
      <c r="Q511" s="1"/>
    </row>
    <row r="512" spans="1:17" ht="15.75" customHeight="1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8"/>
      <c r="O512" s="22"/>
      <c r="P512" s="1"/>
      <c r="Q512" s="1"/>
    </row>
    <row r="513" spans="1:17" ht="15.75" customHeight="1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8"/>
      <c r="O513" s="22"/>
      <c r="P513" s="1"/>
      <c r="Q513" s="1"/>
    </row>
    <row r="514" spans="1:17" ht="15.75" customHeight="1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8"/>
      <c r="O514" s="22"/>
      <c r="P514" s="1"/>
      <c r="Q514" s="1"/>
    </row>
    <row r="515" spans="1:17" ht="15.75" customHeight="1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8"/>
      <c r="O515" s="22"/>
      <c r="P515" s="1"/>
      <c r="Q515" s="1"/>
    </row>
    <row r="516" spans="1:17" ht="15.75" customHeight="1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8"/>
      <c r="O516" s="22"/>
      <c r="P516" s="1"/>
      <c r="Q516" s="1"/>
    </row>
    <row r="517" spans="1:17" ht="15.75" customHeight="1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8"/>
      <c r="O517" s="22"/>
      <c r="P517" s="1"/>
      <c r="Q517" s="1"/>
    </row>
    <row r="518" spans="1:17" ht="15.75" customHeight="1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8"/>
      <c r="O518" s="22"/>
      <c r="P518" s="1"/>
      <c r="Q518" s="1"/>
    </row>
    <row r="519" spans="1:17" ht="15.75" customHeight="1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8"/>
      <c r="O519" s="22"/>
      <c r="P519" s="1"/>
      <c r="Q519" s="1"/>
    </row>
    <row r="520" spans="1:17" ht="15.75" customHeight="1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8"/>
      <c r="O520" s="22"/>
      <c r="P520" s="1"/>
      <c r="Q520" s="1"/>
    </row>
    <row r="521" spans="1:17" ht="15.75" customHeight="1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8"/>
      <c r="O521" s="22"/>
      <c r="P521" s="1"/>
      <c r="Q521" s="1"/>
    </row>
    <row r="522" spans="1:17" ht="15.75" customHeight="1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8"/>
      <c r="O522" s="22"/>
      <c r="P522" s="1"/>
      <c r="Q522" s="1"/>
    </row>
    <row r="523" spans="1:17" ht="15.75" customHeight="1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8"/>
      <c r="O523" s="22"/>
      <c r="P523" s="1"/>
      <c r="Q523" s="1"/>
    </row>
    <row r="524" spans="1:17" ht="15.75" customHeight="1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8"/>
      <c r="O524" s="22"/>
      <c r="P524" s="1"/>
      <c r="Q524" s="1"/>
    </row>
    <row r="525" spans="1:17" ht="15.75" customHeight="1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8"/>
      <c r="O525" s="22"/>
      <c r="P525" s="1"/>
      <c r="Q525" s="1"/>
    </row>
    <row r="526" spans="1:17" ht="15.75" customHeight="1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8"/>
      <c r="O526" s="22"/>
      <c r="P526" s="1"/>
      <c r="Q526" s="1"/>
    </row>
    <row r="527" spans="1:17" ht="15.75" customHeight="1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8"/>
      <c r="O527" s="22"/>
      <c r="P527" s="1"/>
      <c r="Q527" s="1"/>
    </row>
    <row r="528" spans="1:17" ht="15.75" customHeight="1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8"/>
      <c r="O528" s="22"/>
      <c r="P528" s="1"/>
      <c r="Q528" s="1"/>
    </row>
    <row r="529" spans="1:17" ht="15.75" customHeight="1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8"/>
      <c r="O529" s="22"/>
      <c r="P529" s="1"/>
      <c r="Q529" s="1"/>
    </row>
    <row r="530" spans="1:17" ht="15.75" customHeight="1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8"/>
      <c r="O530" s="22"/>
      <c r="P530" s="1"/>
      <c r="Q530" s="1"/>
    </row>
    <row r="531" spans="1:17" ht="15.75" customHeight="1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8"/>
      <c r="O531" s="22"/>
      <c r="P531" s="1"/>
      <c r="Q531" s="1"/>
    </row>
    <row r="532" spans="1:17" ht="15.75" customHeight="1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8"/>
      <c r="O532" s="22"/>
      <c r="P532" s="1"/>
      <c r="Q532" s="1"/>
    </row>
    <row r="533" spans="1:17" ht="15.75" customHeight="1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8"/>
      <c r="O533" s="22"/>
      <c r="P533" s="1"/>
      <c r="Q533" s="1"/>
    </row>
    <row r="534" spans="1:17" ht="15.75" customHeight="1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8"/>
      <c r="O534" s="22"/>
      <c r="P534" s="1"/>
      <c r="Q534" s="1"/>
    </row>
    <row r="535" spans="1:17" ht="15.75" customHeight="1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8"/>
      <c r="O535" s="22"/>
      <c r="P535" s="1"/>
      <c r="Q535" s="1"/>
    </row>
    <row r="536" spans="1:17" ht="15.75" customHeight="1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8"/>
      <c r="O536" s="22"/>
      <c r="P536" s="1"/>
      <c r="Q536" s="1"/>
    </row>
    <row r="537" spans="1:17" ht="15.75" customHeight="1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8"/>
      <c r="O537" s="22"/>
      <c r="P537" s="1"/>
      <c r="Q537" s="1"/>
    </row>
    <row r="538" spans="1:17" ht="15.75" customHeight="1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8"/>
      <c r="O538" s="22"/>
      <c r="P538" s="1"/>
      <c r="Q538" s="1"/>
    </row>
    <row r="539" spans="1:17" ht="15.75" customHeight="1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8"/>
      <c r="O539" s="22"/>
      <c r="P539" s="1"/>
      <c r="Q539" s="1"/>
    </row>
    <row r="540" spans="1:17" ht="15.75" customHeight="1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8"/>
      <c r="O540" s="22"/>
      <c r="P540" s="1"/>
      <c r="Q540" s="1"/>
    </row>
    <row r="541" spans="1:17" ht="15.75" customHeight="1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8"/>
      <c r="O541" s="22"/>
      <c r="P541" s="1"/>
      <c r="Q541" s="1"/>
    </row>
    <row r="542" spans="1:17" ht="15.75" customHeight="1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8"/>
      <c r="O542" s="22"/>
      <c r="P542" s="1"/>
      <c r="Q542" s="1"/>
    </row>
    <row r="543" spans="1:17" ht="15.75" customHeight="1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8"/>
      <c r="O543" s="22"/>
      <c r="P543" s="1"/>
      <c r="Q543" s="1"/>
    </row>
    <row r="544" spans="1:17" ht="15.75" customHeight="1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8"/>
      <c r="O544" s="22"/>
      <c r="P544" s="1"/>
      <c r="Q544" s="1"/>
    </row>
    <row r="545" spans="1:17" ht="15.75" customHeight="1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8"/>
      <c r="O545" s="22"/>
      <c r="P545" s="1"/>
      <c r="Q545" s="1"/>
    </row>
    <row r="546" spans="1:17" ht="15.75" customHeight="1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8"/>
      <c r="O546" s="22"/>
      <c r="P546" s="1"/>
      <c r="Q546" s="1"/>
    </row>
    <row r="547" spans="1:17" ht="15.75" customHeight="1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8"/>
      <c r="O547" s="22"/>
      <c r="P547" s="1"/>
      <c r="Q547" s="1"/>
    </row>
    <row r="548" spans="1:17" ht="15.75" customHeight="1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8"/>
      <c r="O548" s="22"/>
      <c r="P548" s="1"/>
      <c r="Q548" s="1"/>
    </row>
    <row r="549" spans="1:17" ht="15.75" customHeight="1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8"/>
      <c r="O549" s="22"/>
      <c r="P549" s="1"/>
      <c r="Q549" s="1"/>
    </row>
    <row r="550" spans="1:17" ht="15.75" customHeight="1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8"/>
      <c r="O550" s="22"/>
      <c r="P550" s="1"/>
      <c r="Q550" s="1"/>
    </row>
    <row r="551" spans="1:17" ht="15.75" customHeight="1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8"/>
      <c r="O551" s="22"/>
      <c r="P551" s="1"/>
      <c r="Q551" s="1"/>
    </row>
    <row r="552" spans="1:17" ht="15.75" customHeight="1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8"/>
      <c r="O552" s="22"/>
      <c r="P552" s="1"/>
      <c r="Q552" s="1"/>
    </row>
    <row r="553" spans="1:17" ht="15.75" customHeight="1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8"/>
      <c r="O553" s="22"/>
      <c r="P553" s="1"/>
      <c r="Q553" s="1"/>
    </row>
    <row r="554" spans="1:17" ht="15.75" customHeight="1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8"/>
      <c r="O554" s="22"/>
      <c r="P554" s="1"/>
      <c r="Q554" s="1"/>
    </row>
    <row r="555" spans="1:17" ht="15.75" customHeight="1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8"/>
      <c r="O555" s="22"/>
      <c r="P555" s="1"/>
      <c r="Q555" s="1"/>
    </row>
    <row r="556" spans="1:17" ht="15.75" customHeight="1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8"/>
      <c r="O556" s="22"/>
      <c r="P556" s="1"/>
      <c r="Q556" s="1"/>
    </row>
    <row r="557" spans="1:17" ht="15.75" customHeight="1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8"/>
      <c r="O557" s="22"/>
      <c r="P557" s="1"/>
      <c r="Q557" s="1"/>
    </row>
    <row r="558" spans="1:17" ht="15.75" customHeight="1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8"/>
      <c r="O558" s="22"/>
      <c r="P558" s="1"/>
      <c r="Q558" s="1"/>
    </row>
    <row r="559" spans="1:17" ht="15.75" customHeight="1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8"/>
      <c r="O559" s="22"/>
      <c r="P559" s="1"/>
      <c r="Q559" s="1"/>
    </row>
    <row r="560" spans="1:17" ht="15.75" customHeight="1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8"/>
      <c r="O560" s="22"/>
      <c r="P560" s="1"/>
      <c r="Q560" s="1"/>
    </row>
    <row r="561" spans="1:17" ht="15.75" customHeight="1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8"/>
      <c r="O561" s="22"/>
      <c r="P561" s="1"/>
      <c r="Q561" s="1"/>
    </row>
    <row r="562" spans="1:17" ht="15.75" customHeight="1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8"/>
      <c r="O562" s="22"/>
      <c r="P562" s="1"/>
      <c r="Q562" s="1"/>
    </row>
    <row r="563" spans="1:17" ht="15.75" customHeight="1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8"/>
      <c r="O563" s="22"/>
      <c r="P563" s="1"/>
      <c r="Q563" s="1"/>
    </row>
    <row r="564" spans="1:17" ht="15.75" customHeight="1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8"/>
      <c r="O564" s="22"/>
      <c r="P564" s="1"/>
      <c r="Q564" s="1"/>
    </row>
    <row r="565" spans="1:17" ht="15.75" customHeight="1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8"/>
      <c r="O565" s="22"/>
      <c r="P565" s="1"/>
      <c r="Q565" s="1"/>
    </row>
    <row r="566" spans="1:17" ht="15.75" customHeight="1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8"/>
      <c r="O566" s="22"/>
      <c r="P566" s="1"/>
      <c r="Q566" s="1"/>
    </row>
    <row r="567" spans="1:17" ht="15.75" customHeight="1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8"/>
      <c r="O567" s="22"/>
      <c r="P567" s="1"/>
      <c r="Q567" s="1"/>
    </row>
    <row r="568" spans="1:17" ht="15.75" customHeight="1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8"/>
      <c r="O568" s="22"/>
      <c r="P568" s="1"/>
      <c r="Q568" s="1"/>
    </row>
    <row r="569" spans="1:17" ht="15.75" customHeight="1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8"/>
      <c r="O569" s="22"/>
      <c r="P569" s="1"/>
      <c r="Q569" s="1"/>
    </row>
    <row r="570" spans="1:17" ht="15.75" customHeight="1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8"/>
      <c r="O570" s="22"/>
      <c r="P570" s="1"/>
      <c r="Q570" s="1"/>
    </row>
    <row r="571" spans="1:17" ht="15.75" customHeight="1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8"/>
      <c r="O571" s="22"/>
      <c r="P571" s="1"/>
      <c r="Q571" s="1"/>
    </row>
    <row r="572" spans="1:17" ht="15.75" customHeight="1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8"/>
      <c r="O572" s="22"/>
      <c r="P572" s="1"/>
      <c r="Q572" s="1"/>
    </row>
    <row r="573" spans="1:17" ht="15.75" customHeight="1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8"/>
      <c r="O573" s="22"/>
      <c r="P573" s="1"/>
      <c r="Q573" s="1"/>
    </row>
    <row r="574" spans="1:17" ht="15.75" customHeight="1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8"/>
      <c r="O574" s="22"/>
      <c r="P574" s="1"/>
      <c r="Q574" s="1"/>
    </row>
    <row r="575" spans="1:17" ht="15.75" customHeight="1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8"/>
      <c r="O575" s="22"/>
      <c r="P575" s="1"/>
      <c r="Q575" s="1"/>
    </row>
    <row r="576" spans="1:17" ht="15.75" customHeight="1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8"/>
      <c r="O576" s="22"/>
      <c r="P576" s="1"/>
      <c r="Q576" s="1"/>
    </row>
    <row r="577" spans="1:17" ht="15.75" customHeight="1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8"/>
      <c r="O577" s="22"/>
      <c r="P577" s="1"/>
      <c r="Q577" s="1"/>
    </row>
    <row r="578" spans="1:17" ht="15.75" customHeight="1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8"/>
      <c r="O578" s="22"/>
      <c r="P578" s="1"/>
      <c r="Q578" s="1"/>
    </row>
    <row r="579" spans="1:17" ht="15.75" customHeight="1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8"/>
      <c r="O579" s="22"/>
      <c r="P579" s="1"/>
      <c r="Q579" s="1"/>
    </row>
    <row r="580" spans="1:17" ht="15.75" customHeight="1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8"/>
      <c r="O580" s="22"/>
      <c r="P580" s="1"/>
      <c r="Q580" s="1"/>
    </row>
    <row r="581" spans="1:17" ht="15.75" customHeight="1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8"/>
      <c r="O581" s="22"/>
      <c r="P581" s="1"/>
      <c r="Q581" s="1"/>
    </row>
    <row r="582" spans="1:17" ht="15.75" customHeight="1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8"/>
      <c r="O582" s="22"/>
      <c r="P582" s="1"/>
      <c r="Q582" s="1"/>
    </row>
    <row r="583" spans="1:17" ht="15.75" customHeight="1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8"/>
      <c r="O583" s="22"/>
      <c r="P583" s="1"/>
      <c r="Q583" s="1"/>
    </row>
    <row r="584" spans="1:17" ht="15.75" customHeight="1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8"/>
      <c r="O584" s="22"/>
      <c r="P584" s="1"/>
      <c r="Q584" s="1"/>
    </row>
    <row r="585" spans="1:17" ht="15.75" customHeight="1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8"/>
      <c r="O585" s="22"/>
      <c r="P585" s="1"/>
      <c r="Q585" s="1"/>
    </row>
    <row r="586" spans="1:17" ht="15.75" customHeight="1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8"/>
      <c r="O586" s="22"/>
      <c r="P586" s="1"/>
      <c r="Q586" s="1"/>
    </row>
    <row r="587" spans="1:17" ht="15.75" customHeight="1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8"/>
      <c r="O587" s="22"/>
      <c r="P587" s="1"/>
      <c r="Q587" s="1"/>
    </row>
    <row r="588" spans="1:17" ht="15.75" customHeight="1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8"/>
      <c r="O588" s="22"/>
      <c r="P588" s="1"/>
      <c r="Q588" s="1"/>
    </row>
    <row r="589" spans="1:17" ht="15.75" customHeight="1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8"/>
      <c r="O589" s="22"/>
      <c r="P589" s="1"/>
      <c r="Q589" s="1"/>
    </row>
    <row r="590" spans="1:17" ht="15.75" customHeight="1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8"/>
      <c r="O590" s="22"/>
      <c r="P590" s="1"/>
      <c r="Q590" s="1"/>
    </row>
    <row r="591" spans="1:17" ht="15.75" customHeight="1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8"/>
      <c r="O591" s="22"/>
      <c r="P591" s="1"/>
      <c r="Q591" s="1"/>
    </row>
    <row r="592" spans="1:17" ht="15.75" customHeight="1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8"/>
      <c r="O592" s="22"/>
      <c r="P592" s="1"/>
      <c r="Q592" s="1"/>
    </row>
    <row r="593" spans="1:17" ht="15.75" customHeight="1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8"/>
      <c r="O593" s="22"/>
      <c r="P593" s="1"/>
      <c r="Q593" s="1"/>
    </row>
    <row r="594" spans="1:17" ht="15.75" customHeight="1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8"/>
      <c r="O594" s="22"/>
      <c r="P594" s="1"/>
      <c r="Q594" s="1"/>
    </row>
    <row r="595" spans="1:17" ht="15.75" customHeight="1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8"/>
      <c r="O595" s="22"/>
      <c r="P595" s="1"/>
      <c r="Q595" s="1"/>
    </row>
    <row r="596" spans="1:17" ht="15.75" customHeight="1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8"/>
      <c r="O596" s="22"/>
      <c r="P596" s="1"/>
      <c r="Q596" s="1"/>
    </row>
    <row r="597" spans="1:17" ht="15.75" customHeight="1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8"/>
      <c r="O597" s="22"/>
      <c r="P597" s="1"/>
      <c r="Q597" s="1"/>
    </row>
    <row r="598" spans="1:17" ht="15.75" customHeight="1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8"/>
      <c r="O598" s="22"/>
      <c r="P598" s="1"/>
      <c r="Q598" s="1"/>
    </row>
    <row r="599" spans="1:17" ht="15.75" customHeight="1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8"/>
      <c r="O599" s="22"/>
      <c r="P599" s="1"/>
      <c r="Q599" s="1"/>
    </row>
    <row r="600" spans="1:17" ht="15.75" customHeight="1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8"/>
      <c r="O600" s="22"/>
      <c r="P600" s="1"/>
      <c r="Q600" s="1"/>
    </row>
    <row r="601" spans="1:17" ht="15.75" customHeight="1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8"/>
      <c r="O601" s="22"/>
      <c r="P601" s="1"/>
      <c r="Q601" s="1"/>
    </row>
    <row r="602" spans="1:17" ht="15.75" customHeight="1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8"/>
      <c r="O602" s="22"/>
      <c r="P602" s="1"/>
      <c r="Q602" s="1"/>
    </row>
    <row r="603" spans="1:17" ht="15.75" customHeight="1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8"/>
      <c r="O603" s="22"/>
      <c r="P603" s="1"/>
      <c r="Q603" s="1"/>
    </row>
    <row r="604" spans="1:17" ht="15.75" customHeight="1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8"/>
      <c r="O604" s="22"/>
      <c r="P604" s="1"/>
      <c r="Q604" s="1"/>
    </row>
    <row r="605" spans="1:17" ht="15.75" customHeight="1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8"/>
      <c r="O605" s="22"/>
      <c r="P605" s="1"/>
      <c r="Q605" s="1"/>
    </row>
    <row r="606" spans="1:17" ht="15.75" customHeight="1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8"/>
      <c r="O606" s="22"/>
      <c r="P606" s="1"/>
      <c r="Q606" s="1"/>
    </row>
    <row r="607" spans="1:17" ht="15.75" customHeight="1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8"/>
      <c r="O607" s="22"/>
      <c r="P607" s="1"/>
      <c r="Q607" s="1"/>
    </row>
    <row r="608" spans="1:17" ht="15.75" customHeight="1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8"/>
      <c r="O608" s="22"/>
      <c r="P608" s="1"/>
      <c r="Q608" s="1"/>
    </row>
    <row r="609" spans="1:17" ht="15.75" customHeight="1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8"/>
      <c r="O609" s="22"/>
      <c r="P609" s="1"/>
      <c r="Q609" s="1"/>
    </row>
    <row r="610" spans="1:17" ht="15.75" customHeight="1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8"/>
      <c r="O610" s="22"/>
      <c r="P610" s="1"/>
      <c r="Q610" s="1"/>
    </row>
    <row r="611" spans="1:17" ht="15.75" customHeight="1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8"/>
      <c r="O611" s="22"/>
      <c r="P611" s="1"/>
      <c r="Q611" s="1"/>
    </row>
    <row r="612" spans="1:17" ht="15.75" customHeight="1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8"/>
      <c r="O612" s="22"/>
      <c r="P612" s="1"/>
      <c r="Q612" s="1"/>
    </row>
    <row r="613" spans="1:17" ht="15.75" customHeight="1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8"/>
      <c r="O613" s="22"/>
      <c r="P613" s="1"/>
      <c r="Q613" s="1"/>
    </row>
    <row r="614" spans="1:17" ht="15.75" customHeight="1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8"/>
      <c r="O614" s="22"/>
      <c r="P614" s="1"/>
      <c r="Q614" s="1"/>
    </row>
    <row r="615" spans="1:17" ht="15.75" customHeight="1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8"/>
      <c r="O615" s="22"/>
      <c r="P615" s="1"/>
      <c r="Q615" s="1"/>
    </row>
    <row r="616" spans="1:17" ht="15.75" customHeight="1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8"/>
      <c r="O616" s="22"/>
      <c r="P616" s="1"/>
      <c r="Q616" s="1"/>
    </row>
    <row r="617" spans="1:17" ht="15.75" customHeight="1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8"/>
      <c r="O617" s="22"/>
      <c r="P617" s="1"/>
      <c r="Q617" s="1"/>
    </row>
    <row r="618" spans="1:17" ht="15.75" customHeight="1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8"/>
      <c r="O618" s="22"/>
      <c r="P618" s="1"/>
      <c r="Q618" s="1"/>
    </row>
    <row r="619" spans="1:17" ht="15.75" customHeight="1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8"/>
      <c r="O619" s="22"/>
      <c r="P619" s="1"/>
      <c r="Q619" s="1"/>
    </row>
    <row r="620" spans="1:17" ht="15.75" customHeight="1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8"/>
      <c r="O620" s="22"/>
      <c r="P620" s="1"/>
      <c r="Q620" s="1"/>
    </row>
    <row r="621" spans="1:17" ht="15.75" customHeight="1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8"/>
      <c r="O621" s="22"/>
      <c r="P621" s="1"/>
      <c r="Q621" s="1"/>
    </row>
    <row r="622" spans="1:17" ht="15.75" customHeight="1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8"/>
      <c r="O622" s="22"/>
      <c r="P622" s="1"/>
      <c r="Q622" s="1"/>
    </row>
    <row r="623" spans="1:17" ht="15.75" customHeight="1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8"/>
      <c r="O623" s="22"/>
      <c r="P623" s="1"/>
      <c r="Q623" s="1"/>
    </row>
    <row r="624" spans="1:17" ht="15.75" customHeight="1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8"/>
      <c r="O624" s="22"/>
      <c r="P624" s="1"/>
      <c r="Q624" s="1"/>
    </row>
    <row r="625" spans="1:17" ht="15.75" customHeight="1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8"/>
      <c r="O625" s="22"/>
      <c r="P625" s="1"/>
      <c r="Q625" s="1"/>
    </row>
    <row r="626" spans="1:17" ht="15.75" customHeight="1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8"/>
      <c r="O626" s="22"/>
      <c r="P626" s="1"/>
      <c r="Q626" s="1"/>
    </row>
    <row r="627" spans="1:17" ht="15.75" customHeight="1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8"/>
      <c r="O627" s="22"/>
      <c r="P627" s="1"/>
      <c r="Q627" s="1"/>
    </row>
    <row r="628" spans="1:17" ht="15.75" customHeight="1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8"/>
      <c r="O628" s="22"/>
      <c r="P628" s="1"/>
      <c r="Q628" s="1"/>
    </row>
    <row r="629" spans="1:17" ht="15.75" customHeight="1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8"/>
      <c r="O629" s="22"/>
      <c r="P629" s="1"/>
      <c r="Q629" s="1"/>
    </row>
    <row r="630" spans="1:17" ht="15.75" customHeight="1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8"/>
      <c r="O630" s="22"/>
      <c r="P630" s="1"/>
      <c r="Q630" s="1"/>
    </row>
    <row r="631" spans="1:17" ht="15.75" customHeight="1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8"/>
      <c r="O631" s="22"/>
      <c r="P631" s="1"/>
      <c r="Q631" s="1"/>
    </row>
    <row r="632" spans="1:17" ht="15.75" customHeight="1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8"/>
      <c r="O632" s="22"/>
      <c r="P632" s="1"/>
      <c r="Q632" s="1"/>
    </row>
    <row r="633" spans="1:17" ht="15.75" customHeight="1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8"/>
      <c r="O633" s="22"/>
      <c r="P633" s="1"/>
      <c r="Q633" s="1"/>
    </row>
    <row r="634" spans="1:17" ht="15.75" customHeight="1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8"/>
      <c r="O634" s="22"/>
      <c r="P634" s="1"/>
      <c r="Q634" s="1"/>
    </row>
    <row r="635" spans="1:17" ht="15.75" customHeight="1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8"/>
      <c r="O635" s="22"/>
      <c r="P635" s="1"/>
      <c r="Q635" s="1"/>
    </row>
    <row r="636" spans="1:17" ht="15.75" customHeight="1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8"/>
      <c r="O636" s="22"/>
      <c r="P636" s="1"/>
      <c r="Q636" s="1"/>
    </row>
    <row r="637" spans="1:17" ht="15.75" customHeight="1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8"/>
      <c r="O637" s="22"/>
      <c r="P637" s="1"/>
      <c r="Q637" s="1"/>
    </row>
    <row r="638" spans="1:17" ht="15.75" customHeight="1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8"/>
      <c r="O638" s="22"/>
      <c r="P638" s="1"/>
      <c r="Q638" s="1"/>
    </row>
    <row r="639" spans="1:17" ht="15.75" customHeight="1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8"/>
      <c r="O639" s="22"/>
      <c r="P639" s="1"/>
      <c r="Q639" s="1"/>
    </row>
    <row r="640" spans="1:17" ht="15.75" customHeight="1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8"/>
      <c r="O640" s="22"/>
      <c r="P640" s="1"/>
      <c r="Q640" s="1"/>
    </row>
    <row r="641" spans="1:17" ht="15.75" customHeight="1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8"/>
      <c r="O641" s="22"/>
      <c r="P641" s="1"/>
      <c r="Q641" s="1"/>
    </row>
    <row r="642" spans="1:17" ht="15.75" customHeight="1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8"/>
      <c r="O642" s="22"/>
      <c r="P642" s="1"/>
      <c r="Q642" s="1"/>
    </row>
    <row r="643" spans="1:17" ht="15.75" customHeight="1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8"/>
      <c r="O643" s="22"/>
      <c r="P643" s="1"/>
      <c r="Q643" s="1"/>
    </row>
    <row r="644" spans="1:17" ht="15.75" customHeight="1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8"/>
      <c r="O644" s="22"/>
      <c r="P644" s="1"/>
      <c r="Q644" s="1"/>
    </row>
    <row r="645" spans="1:17" ht="15.75" customHeight="1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8"/>
      <c r="O645" s="22"/>
      <c r="P645" s="1"/>
      <c r="Q645" s="1"/>
    </row>
    <row r="646" spans="1:17" ht="15.75" customHeight="1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8"/>
      <c r="O646" s="22"/>
      <c r="P646" s="1"/>
      <c r="Q646" s="1"/>
    </row>
    <row r="647" spans="1:17" ht="15.75" customHeight="1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8"/>
      <c r="O647" s="22"/>
      <c r="P647" s="1"/>
      <c r="Q647" s="1"/>
    </row>
    <row r="648" spans="1:17" ht="15.75" customHeight="1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8"/>
      <c r="O648" s="22"/>
      <c r="P648" s="1"/>
      <c r="Q648" s="1"/>
    </row>
    <row r="649" spans="1:17" ht="15.75" customHeight="1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8"/>
      <c r="O649" s="22"/>
      <c r="P649" s="1"/>
      <c r="Q649" s="1"/>
    </row>
    <row r="650" spans="1:17" ht="15.75" customHeight="1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8"/>
      <c r="O650" s="22"/>
      <c r="P650" s="1"/>
      <c r="Q650" s="1"/>
    </row>
    <row r="651" spans="1:17" ht="15.75" customHeight="1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8"/>
      <c r="O651" s="22"/>
      <c r="P651" s="1"/>
      <c r="Q651" s="1"/>
    </row>
    <row r="652" spans="1:17" ht="15.75" customHeight="1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8"/>
      <c r="O652" s="22"/>
      <c r="P652" s="1"/>
      <c r="Q652" s="1"/>
    </row>
    <row r="653" spans="1:17" ht="15.75" customHeight="1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8"/>
      <c r="O653" s="22"/>
      <c r="P653" s="1"/>
      <c r="Q653" s="1"/>
    </row>
    <row r="654" spans="1:17" ht="15.75" customHeight="1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8"/>
      <c r="O654" s="22"/>
      <c r="P654" s="1"/>
      <c r="Q654" s="1"/>
    </row>
    <row r="655" spans="1:17" ht="15.75" customHeight="1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8"/>
      <c r="O655" s="22"/>
      <c r="P655" s="1"/>
      <c r="Q655" s="1"/>
    </row>
    <row r="656" spans="1:17" ht="15.75" customHeight="1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8"/>
      <c r="O656" s="22"/>
      <c r="P656" s="1"/>
      <c r="Q656" s="1"/>
    </row>
    <row r="657" spans="1:17" ht="15.75" customHeight="1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8"/>
      <c r="O657" s="22"/>
      <c r="P657" s="1"/>
      <c r="Q657" s="1"/>
    </row>
    <row r="658" spans="1:17" ht="15.75" customHeight="1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8"/>
      <c r="O658" s="22"/>
      <c r="P658" s="1"/>
      <c r="Q658" s="1"/>
    </row>
    <row r="659" spans="1:17" ht="15.75" customHeight="1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8"/>
      <c r="O659" s="22"/>
      <c r="P659" s="1"/>
      <c r="Q659" s="1"/>
    </row>
    <row r="660" spans="1:17" ht="15.75" customHeight="1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8"/>
      <c r="O660" s="22"/>
      <c r="P660" s="1"/>
      <c r="Q660" s="1"/>
    </row>
    <row r="661" spans="1:17" ht="15.75" customHeight="1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8"/>
      <c r="O661" s="22"/>
      <c r="P661" s="1"/>
      <c r="Q661" s="1"/>
    </row>
    <row r="662" spans="1:17" ht="15.75" customHeight="1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8"/>
      <c r="O662" s="22"/>
      <c r="P662" s="1"/>
      <c r="Q662" s="1"/>
    </row>
    <row r="663" spans="1:17" ht="15.75" customHeight="1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8"/>
      <c r="O663" s="22"/>
      <c r="P663" s="1"/>
      <c r="Q663" s="1"/>
    </row>
    <row r="664" spans="1:17" ht="15.75" customHeight="1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8"/>
      <c r="O664" s="22"/>
      <c r="P664" s="1"/>
      <c r="Q664" s="1"/>
    </row>
    <row r="665" spans="1:17" ht="15.75" customHeight="1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8"/>
      <c r="O665" s="22"/>
      <c r="P665" s="1"/>
      <c r="Q665" s="1"/>
    </row>
    <row r="666" spans="1:17" ht="15.75" customHeight="1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8"/>
      <c r="O666" s="22"/>
      <c r="P666" s="1"/>
      <c r="Q666" s="1"/>
    </row>
    <row r="667" spans="1:17" ht="15.75" customHeight="1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8"/>
      <c r="O667" s="22"/>
      <c r="P667" s="1"/>
      <c r="Q667" s="1"/>
    </row>
    <row r="668" spans="1:17" ht="15.75" customHeight="1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8"/>
      <c r="O668" s="22"/>
      <c r="P668" s="1"/>
      <c r="Q668" s="1"/>
    </row>
    <row r="669" spans="1:17" ht="15.75" customHeight="1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8"/>
      <c r="O669" s="22"/>
      <c r="P669" s="1"/>
      <c r="Q669" s="1"/>
    </row>
    <row r="670" spans="1:17" ht="15.75" customHeight="1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8"/>
      <c r="O670" s="22"/>
      <c r="P670" s="1"/>
      <c r="Q670" s="1"/>
    </row>
    <row r="671" spans="1:17" ht="15.75" customHeight="1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8"/>
      <c r="O671" s="22"/>
      <c r="P671" s="1"/>
      <c r="Q671" s="1"/>
    </row>
    <row r="672" spans="1:17" ht="15.75" customHeight="1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8"/>
      <c r="O672" s="22"/>
      <c r="P672" s="1"/>
      <c r="Q672" s="1"/>
    </row>
    <row r="673" spans="1:17" ht="15.75" customHeight="1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8"/>
      <c r="O673" s="22"/>
      <c r="P673" s="1"/>
      <c r="Q673" s="1"/>
    </row>
    <row r="674" spans="1:17" ht="15.75" customHeight="1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8"/>
      <c r="O674" s="22"/>
      <c r="P674" s="1"/>
      <c r="Q674" s="1"/>
    </row>
    <row r="675" spans="1:17" ht="15.75" customHeight="1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8"/>
      <c r="O675" s="22"/>
      <c r="P675" s="1"/>
      <c r="Q675" s="1"/>
    </row>
    <row r="676" spans="1:17" ht="15.75" customHeight="1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8"/>
      <c r="O676" s="22"/>
      <c r="P676" s="1"/>
      <c r="Q676" s="1"/>
    </row>
    <row r="677" spans="1:17" ht="15.75" customHeight="1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8"/>
      <c r="O677" s="22"/>
      <c r="P677" s="1"/>
      <c r="Q677" s="1"/>
    </row>
    <row r="678" spans="1:17" ht="15.75" customHeight="1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8"/>
      <c r="O678" s="22"/>
      <c r="P678" s="1"/>
      <c r="Q678" s="1"/>
    </row>
    <row r="679" spans="1:17" ht="15.75" customHeight="1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8"/>
      <c r="O679" s="22"/>
      <c r="P679" s="1"/>
      <c r="Q679" s="1"/>
    </row>
    <row r="680" spans="1:17" ht="15.75" customHeight="1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8"/>
      <c r="O680" s="22"/>
      <c r="P680" s="1"/>
      <c r="Q680" s="1"/>
    </row>
    <row r="681" spans="1:17" ht="15.75" customHeight="1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8"/>
      <c r="O681" s="22"/>
      <c r="P681" s="1"/>
      <c r="Q681" s="1"/>
    </row>
    <row r="682" spans="1:17" ht="15.75" customHeight="1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8"/>
      <c r="O682" s="22"/>
      <c r="P682" s="1"/>
      <c r="Q682" s="1"/>
    </row>
    <row r="683" spans="1:17" ht="15.75" customHeight="1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8"/>
      <c r="O683" s="22"/>
      <c r="P683" s="1"/>
      <c r="Q683" s="1"/>
    </row>
    <row r="684" spans="1:17" ht="15.75" customHeight="1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8"/>
      <c r="O684" s="22"/>
      <c r="P684" s="1"/>
      <c r="Q684" s="1"/>
    </row>
    <row r="685" spans="1:17" ht="15.75" customHeight="1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8"/>
      <c r="O685" s="22"/>
      <c r="P685" s="1"/>
      <c r="Q685" s="1"/>
    </row>
    <row r="686" spans="1:17" ht="15.75" customHeight="1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8"/>
      <c r="O686" s="22"/>
      <c r="P686" s="1"/>
      <c r="Q686" s="1"/>
    </row>
    <row r="687" spans="1:17" ht="15.75" customHeight="1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8"/>
      <c r="O687" s="22"/>
      <c r="P687" s="1"/>
      <c r="Q687" s="1"/>
    </row>
    <row r="688" spans="1:17" ht="15.75" customHeight="1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8"/>
      <c r="O688" s="22"/>
      <c r="P688" s="1"/>
      <c r="Q688" s="1"/>
    </row>
    <row r="689" spans="1:17" ht="15.75" customHeight="1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8"/>
      <c r="O689" s="22"/>
      <c r="P689" s="1"/>
      <c r="Q689" s="1"/>
    </row>
    <row r="690" spans="1:17" ht="15.75" customHeight="1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8"/>
      <c r="O690" s="22"/>
      <c r="P690" s="1"/>
      <c r="Q690" s="1"/>
    </row>
    <row r="691" spans="1:17" ht="15.75" customHeight="1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8"/>
      <c r="O691" s="22"/>
      <c r="P691" s="1"/>
      <c r="Q691" s="1"/>
    </row>
    <row r="692" spans="1:17" ht="15.75" customHeight="1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8"/>
      <c r="O692" s="22"/>
      <c r="P692" s="1"/>
      <c r="Q692" s="1"/>
    </row>
    <row r="693" spans="1:17" ht="15.75" customHeight="1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8"/>
      <c r="O693" s="22"/>
      <c r="P693" s="1"/>
      <c r="Q693" s="1"/>
    </row>
    <row r="694" spans="1:17" ht="15.75" customHeight="1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8"/>
      <c r="O694" s="22"/>
      <c r="P694" s="1"/>
      <c r="Q694" s="1"/>
    </row>
    <row r="695" spans="1:17" ht="15.75" customHeight="1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8"/>
      <c r="O695" s="22"/>
      <c r="P695" s="1"/>
      <c r="Q695" s="1"/>
    </row>
    <row r="696" spans="1:17" ht="15.75" customHeight="1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8"/>
      <c r="O696" s="22"/>
      <c r="P696" s="1"/>
      <c r="Q696" s="1"/>
    </row>
    <row r="697" spans="1:17" ht="15.75" customHeight="1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8"/>
      <c r="O697" s="22"/>
      <c r="P697" s="1"/>
      <c r="Q697" s="1"/>
    </row>
    <row r="698" spans="1:17" ht="15.75" customHeight="1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8"/>
      <c r="O698" s="22"/>
      <c r="P698" s="1"/>
      <c r="Q698" s="1"/>
    </row>
    <row r="699" spans="1:17" ht="15.75" customHeight="1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8"/>
      <c r="O699" s="22"/>
      <c r="P699" s="1"/>
      <c r="Q699" s="1"/>
    </row>
    <row r="700" spans="1:17" ht="15.75" customHeight="1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8"/>
      <c r="O700" s="22"/>
      <c r="P700" s="1"/>
      <c r="Q700" s="1"/>
    </row>
    <row r="701" spans="1:17" ht="15.75" customHeight="1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8"/>
      <c r="O701" s="22"/>
      <c r="P701" s="1"/>
      <c r="Q701" s="1"/>
    </row>
    <row r="702" spans="1:17" ht="15.75" customHeight="1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8"/>
      <c r="O702" s="22"/>
      <c r="P702" s="1"/>
      <c r="Q702" s="1"/>
    </row>
    <row r="703" spans="1:17" ht="15.75" customHeight="1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8"/>
      <c r="O703" s="22"/>
      <c r="P703" s="1"/>
      <c r="Q703" s="1"/>
    </row>
    <row r="704" spans="1:17" ht="15.75" customHeight="1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8"/>
      <c r="O704" s="22"/>
      <c r="P704" s="1"/>
      <c r="Q704" s="1"/>
    </row>
    <row r="705" spans="1:17" ht="15.75" customHeight="1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8"/>
      <c r="O705" s="22"/>
      <c r="P705" s="1"/>
      <c r="Q705" s="1"/>
    </row>
    <row r="706" spans="1:17" ht="15.75" customHeight="1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8"/>
      <c r="O706" s="22"/>
      <c r="P706" s="1"/>
      <c r="Q706" s="1"/>
    </row>
    <row r="707" spans="1:17" ht="15.75" customHeight="1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8"/>
      <c r="O707" s="22"/>
      <c r="P707" s="1"/>
      <c r="Q707" s="1"/>
    </row>
    <row r="708" spans="1:17" ht="15.75" customHeight="1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8"/>
      <c r="O708" s="22"/>
      <c r="P708" s="1"/>
      <c r="Q708" s="1"/>
    </row>
    <row r="709" spans="1:17" ht="15.75" customHeight="1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8"/>
      <c r="O709" s="22"/>
      <c r="P709" s="1"/>
      <c r="Q709" s="1"/>
    </row>
    <row r="710" spans="1:17" ht="15.75" customHeight="1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8"/>
      <c r="O710" s="22"/>
      <c r="P710" s="1"/>
      <c r="Q710" s="1"/>
    </row>
    <row r="711" spans="1:17" ht="15.75" customHeight="1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8"/>
      <c r="O711" s="22"/>
      <c r="P711" s="1"/>
      <c r="Q711" s="1"/>
    </row>
    <row r="712" spans="1:17" ht="15.75" customHeight="1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8"/>
      <c r="O712" s="22"/>
      <c r="P712" s="1"/>
      <c r="Q712" s="1"/>
    </row>
    <row r="713" spans="1:17" ht="15.75" customHeight="1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8"/>
      <c r="O713" s="22"/>
      <c r="P713" s="1"/>
      <c r="Q713" s="1"/>
    </row>
    <row r="714" spans="1:17" ht="15.75" customHeight="1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8"/>
      <c r="O714" s="22"/>
      <c r="P714" s="1"/>
      <c r="Q714" s="1"/>
    </row>
    <row r="715" spans="1:17" ht="15.75" customHeight="1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8"/>
      <c r="O715" s="22"/>
      <c r="P715" s="1"/>
      <c r="Q715" s="1"/>
    </row>
    <row r="716" spans="1:17" ht="15.75" customHeight="1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8"/>
      <c r="O716" s="22"/>
      <c r="P716" s="1"/>
      <c r="Q716" s="1"/>
    </row>
    <row r="717" spans="1:17" ht="15.75" customHeight="1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8"/>
      <c r="O717" s="22"/>
      <c r="P717" s="1"/>
      <c r="Q717" s="1"/>
    </row>
    <row r="718" spans="1:17" ht="15.75" customHeight="1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8"/>
      <c r="O718" s="22"/>
      <c r="P718" s="1"/>
      <c r="Q718" s="1"/>
    </row>
    <row r="719" spans="1:17" ht="15.75" customHeight="1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8"/>
      <c r="O719" s="22"/>
      <c r="P719" s="1"/>
      <c r="Q719" s="1"/>
    </row>
    <row r="720" spans="1:17" ht="15.75" customHeight="1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8"/>
      <c r="O720" s="22"/>
      <c r="P720" s="1"/>
      <c r="Q720" s="1"/>
    </row>
    <row r="721" spans="1:17" ht="15.75" customHeight="1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8"/>
      <c r="O721" s="22"/>
      <c r="P721" s="1"/>
      <c r="Q721" s="1"/>
    </row>
    <row r="722" spans="1:17" ht="15.75" customHeight="1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8"/>
      <c r="O722" s="22"/>
      <c r="P722" s="1"/>
      <c r="Q722" s="1"/>
    </row>
    <row r="723" spans="1:17" ht="15.75" customHeight="1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8"/>
      <c r="O723" s="22"/>
      <c r="P723" s="1"/>
      <c r="Q723" s="1"/>
    </row>
    <row r="724" spans="1:17" ht="15.75" customHeight="1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8"/>
      <c r="O724" s="22"/>
      <c r="P724" s="1"/>
      <c r="Q724" s="1"/>
    </row>
    <row r="725" spans="1:17" ht="15.75" customHeight="1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8"/>
      <c r="O725" s="22"/>
      <c r="P725" s="1"/>
      <c r="Q725" s="1"/>
    </row>
    <row r="726" spans="1:17" ht="15.75" customHeight="1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8"/>
      <c r="O726" s="22"/>
      <c r="P726" s="1"/>
      <c r="Q726" s="1"/>
    </row>
    <row r="727" spans="1:17" ht="15.75" customHeight="1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8"/>
      <c r="O727" s="22"/>
      <c r="P727" s="1"/>
      <c r="Q727" s="1"/>
    </row>
    <row r="728" spans="1:17" ht="15.75" customHeight="1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8"/>
      <c r="O728" s="22"/>
      <c r="P728" s="1"/>
      <c r="Q728" s="1"/>
    </row>
    <row r="729" spans="1:17" ht="15.75" customHeight="1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8"/>
      <c r="O729" s="22"/>
      <c r="P729" s="1"/>
      <c r="Q729" s="1"/>
    </row>
    <row r="730" spans="1:17" ht="15.75" customHeight="1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8"/>
      <c r="O730" s="22"/>
      <c r="P730" s="1"/>
      <c r="Q730" s="1"/>
    </row>
    <row r="731" spans="1:17" ht="15.75" customHeight="1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8"/>
      <c r="O731" s="22"/>
      <c r="P731" s="1"/>
      <c r="Q731" s="1"/>
    </row>
    <row r="732" spans="1:17" ht="15.75" customHeight="1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8"/>
      <c r="O732" s="22"/>
      <c r="P732" s="1"/>
      <c r="Q732" s="1"/>
    </row>
    <row r="733" spans="1:17" ht="15.75" customHeight="1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8"/>
      <c r="O733" s="22"/>
      <c r="P733" s="1"/>
      <c r="Q733" s="1"/>
    </row>
    <row r="734" spans="1:17" ht="15.75" customHeight="1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8"/>
      <c r="O734" s="22"/>
      <c r="P734" s="1"/>
      <c r="Q734" s="1"/>
    </row>
    <row r="735" spans="1:17" ht="15.75" customHeight="1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8"/>
      <c r="O735" s="22"/>
      <c r="P735" s="1"/>
      <c r="Q735" s="1"/>
    </row>
    <row r="736" spans="1:17" ht="15.75" customHeight="1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8"/>
      <c r="O736" s="22"/>
      <c r="P736" s="1"/>
      <c r="Q736" s="1"/>
    </row>
    <row r="737" spans="1:17" ht="15.75" customHeight="1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8"/>
      <c r="O737" s="22"/>
      <c r="P737" s="1"/>
      <c r="Q737" s="1"/>
    </row>
    <row r="738" spans="1:17" ht="15.75" customHeight="1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8"/>
      <c r="O738" s="22"/>
      <c r="P738" s="1"/>
      <c r="Q738" s="1"/>
    </row>
    <row r="739" spans="1:17" ht="15.75" customHeight="1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8"/>
      <c r="O739" s="22"/>
      <c r="P739" s="1"/>
      <c r="Q739" s="1"/>
    </row>
    <row r="740" spans="1:17" ht="15.75" customHeight="1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8"/>
      <c r="O740" s="22"/>
      <c r="P740" s="1"/>
      <c r="Q740" s="1"/>
    </row>
    <row r="741" spans="1:17" ht="15.75" customHeight="1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8"/>
      <c r="O741" s="22"/>
      <c r="P741" s="1"/>
      <c r="Q741" s="1"/>
    </row>
    <row r="742" spans="1:17" ht="15.75" customHeight="1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8"/>
      <c r="O742" s="22"/>
      <c r="P742" s="1"/>
      <c r="Q742" s="1"/>
    </row>
    <row r="743" spans="1:17" ht="15.75" customHeight="1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8"/>
      <c r="O743" s="22"/>
      <c r="P743" s="1"/>
      <c r="Q743" s="1"/>
    </row>
    <row r="744" spans="1:17" ht="15.75" customHeight="1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8"/>
      <c r="O744" s="22"/>
      <c r="P744" s="1"/>
      <c r="Q744" s="1"/>
    </row>
    <row r="745" spans="1:17" ht="15.75" customHeight="1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8"/>
      <c r="O745" s="22"/>
      <c r="P745" s="1"/>
      <c r="Q745" s="1"/>
    </row>
    <row r="746" spans="1:17" ht="15.75" customHeight="1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8"/>
      <c r="O746" s="22"/>
      <c r="P746" s="1"/>
      <c r="Q746" s="1"/>
    </row>
    <row r="747" spans="1:17" ht="15.75" customHeight="1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8"/>
      <c r="O747" s="22"/>
      <c r="P747" s="1"/>
      <c r="Q747" s="1"/>
    </row>
    <row r="748" spans="1:17" ht="15.75" customHeight="1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8"/>
      <c r="O748" s="22"/>
      <c r="P748" s="1"/>
      <c r="Q748" s="1"/>
    </row>
    <row r="749" spans="1:17" ht="15.75" customHeight="1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8"/>
      <c r="O749" s="22"/>
      <c r="P749" s="1"/>
      <c r="Q749" s="1"/>
    </row>
    <row r="750" spans="1:17" ht="15.75" customHeight="1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8"/>
      <c r="O750" s="22"/>
      <c r="P750" s="1"/>
      <c r="Q750" s="1"/>
    </row>
    <row r="751" spans="1:17" ht="15.75" customHeight="1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8"/>
      <c r="O751" s="22"/>
      <c r="P751" s="1"/>
      <c r="Q751" s="1"/>
    </row>
    <row r="752" spans="1:17" ht="15.75" customHeight="1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8"/>
      <c r="O752" s="22"/>
      <c r="P752" s="1"/>
      <c r="Q752" s="1"/>
    </row>
    <row r="753" spans="1:17" ht="15.75" customHeight="1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8"/>
      <c r="O753" s="22"/>
      <c r="P753" s="1"/>
      <c r="Q753" s="1"/>
    </row>
    <row r="754" spans="1:17" ht="15.75" customHeight="1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8"/>
      <c r="O754" s="22"/>
      <c r="P754" s="1"/>
      <c r="Q754" s="1"/>
    </row>
    <row r="755" spans="1:17" ht="15.75" customHeight="1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8"/>
      <c r="O755" s="22"/>
      <c r="P755" s="1"/>
      <c r="Q755" s="1"/>
    </row>
    <row r="756" spans="1:17" ht="15.75" customHeight="1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8"/>
      <c r="O756" s="22"/>
      <c r="P756" s="1"/>
      <c r="Q756" s="1"/>
    </row>
    <row r="757" spans="1:17" ht="15.75" customHeight="1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8"/>
      <c r="O757" s="22"/>
      <c r="P757" s="1"/>
      <c r="Q757" s="1"/>
    </row>
    <row r="758" spans="1:17" ht="15.75" customHeight="1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8"/>
      <c r="O758" s="22"/>
      <c r="P758" s="1"/>
      <c r="Q758" s="1"/>
    </row>
    <row r="759" spans="1:17" ht="15.75" customHeight="1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8"/>
      <c r="O759" s="22"/>
      <c r="P759" s="1"/>
      <c r="Q759" s="1"/>
    </row>
    <row r="760" spans="1:17" ht="15.75" customHeight="1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8"/>
      <c r="O760" s="22"/>
      <c r="P760" s="1"/>
      <c r="Q760" s="1"/>
    </row>
    <row r="761" spans="1:17" ht="15.75" customHeight="1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8"/>
      <c r="O761" s="22"/>
      <c r="P761" s="1"/>
      <c r="Q761" s="1"/>
    </row>
    <row r="762" spans="1:17" ht="15.75" customHeight="1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8"/>
      <c r="O762" s="22"/>
      <c r="P762" s="1"/>
      <c r="Q762" s="1"/>
    </row>
    <row r="763" spans="1:17" ht="15.75" customHeight="1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8"/>
      <c r="O763" s="22"/>
      <c r="P763" s="1"/>
      <c r="Q763" s="1"/>
    </row>
    <row r="764" spans="1:17" ht="15.75" customHeight="1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8"/>
      <c r="O764" s="22"/>
      <c r="P764" s="1"/>
      <c r="Q764" s="1"/>
    </row>
    <row r="765" spans="1:17" ht="15.75" customHeight="1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8"/>
      <c r="O765" s="22"/>
      <c r="P765" s="1"/>
      <c r="Q765" s="1"/>
    </row>
    <row r="766" spans="1:17" ht="15.75" customHeight="1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8"/>
      <c r="O766" s="22"/>
      <c r="P766" s="1"/>
      <c r="Q766" s="1"/>
    </row>
    <row r="767" spans="1:17" ht="15.75" customHeight="1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8"/>
      <c r="O767" s="22"/>
      <c r="P767" s="1"/>
      <c r="Q767" s="1"/>
    </row>
    <row r="768" spans="1:17" ht="15.75" customHeight="1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8"/>
      <c r="O768" s="22"/>
      <c r="P768" s="1"/>
      <c r="Q768" s="1"/>
    </row>
    <row r="769" spans="1:17" ht="15.75" customHeight="1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8"/>
      <c r="O769" s="22"/>
      <c r="P769" s="1"/>
      <c r="Q769" s="1"/>
    </row>
    <row r="770" spans="1:17" ht="15.75" customHeight="1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8"/>
      <c r="O770" s="22"/>
      <c r="P770" s="1"/>
      <c r="Q770" s="1"/>
    </row>
    <row r="771" spans="1:17" ht="15.75" customHeight="1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8"/>
      <c r="O771" s="22"/>
      <c r="P771" s="1"/>
      <c r="Q771" s="1"/>
    </row>
    <row r="772" spans="1:17" ht="15.75" customHeight="1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8"/>
      <c r="O772" s="22"/>
      <c r="P772" s="1"/>
      <c r="Q772" s="1"/>
    </row>
    <row r="773" spans="1:17" ht="15.75" customHeight="1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8"/>
      <c r="O773" s="22"/>
      <c r="P773" s="1"/>
      <c r="Q773" s="1"/>
    </row>
    <row r="774" spans="1:17" ht="15.75" customHeight="1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8"/>
      <c r="O774" s="22"/>
      <c r="P774" s="1"/>
      <c r="Q774" s="1"/>
    </row>
    <row r="775" spans="1:17" ht="15.75" customHeight="1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8"/>
      <c r="O775" s="22"/>
      <c r="P775" s="1"/>
      <c r="Q775" s="1"/>
    </row>
    <row r="776" spans="1:17" ht="15.75" customHeight="1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8"/>
      <c r="O776" s="22"/>
      <c r="P776" s="1"/>
      <c r="Q776" s="1"/>
    </row>
    <row r="777" spans="1:17" ht="15.75" customHeight="1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8"/>
      <c r="O777" s="22"/>
      <c r="P777" s="1"/>
      <c r="Q777" s="1"/>
    </row>
    <row r="778" spans="1:17" ht="15.75" customHeight="1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8"/>
      <c r="O778" s="22"/>
      <c r="P778" s="1"/>
      <c r="Q778" s="1"/>
    </row>
    <row r="779" spans="1:17" ht="15.75" customHeight="1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8"/>
      <c r="O779" s="22"/>
      <c r="P779" s="1"/>
      <c r="Q779" s="1"/>
    </row>
    <row r="780" spans="1:17" ht="15.75" customHeight="1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8"/>
      <c r="O780" s="22"/>
      <c r="P780" s="1"/>
      <c r="Q780" s="1"/>
    </row>
    <row r="781" spans="1:17" ht="15.75" customHeight="1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8"/>
      <c r="O781" s="22"/>
      <c r="P781" s="1"/>
      <c r="Q781" s="1"/>
    </row>
    <row r="782" spans="1:17" ht="15.75" customHeight="1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8"/>
      <c r="O782" s="22"/>
      <c r="P782" s="1"/>
      <c r="Q782" s="1"/>
    </row>
    <row r="783" spans="1:17" ht="15.75" customHeight="1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8"/>
      <c r="O783" s="22"/>
      <c r="P783" s="1"/>
      <c r="Q783" s="1"/>
    </row>
    <row r="784" spans="1:17" ht="15.75" customHeight="1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8"/>
      <c r="O784" s="22"/>
      <c r="P784" s="1"/>
      <c r="Q784" s="1"/>
    </row>
    <row r="785" spans="1:17" ht="15.75" customHeight="1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8"/>
      <c r="O785" s="22"/>
      <c r="P785" s="1"/>
      <c r="Q785" s="1"/>
    </row>
    <row r="786" spans="1:17" ht="15.75" customHeight="1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8"/>
      <c r="O786" s="22"/>
      <c r="P786" s="1"/>
      <c r="Q786" s="1"/>
    </row>
    <row r="787" spans="1:17" ht="15.75" customHeight="1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8"/>
      <c r="O787" s="22"/>
      <c r="P787" s="1"/>
      <c r="Q787" s="1"/>
    </row>
    <row r="788" spans="1:17" ht="15.75" customHeight="1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8"/>
      <c r="O788" s="22"/>
      <c r="P788" s="1"/>
      <c r="Q788" s="1"/>
    </row>
    <row r="789" spans="1:17" ht="15.75" customHeight="1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8"/>
      <c r="O789" s="22"/>
      <c r="P789" s="1"/>
      <c r="Q789" s="1"/>
    </row>
    <row r="790" spans="1:17" ht="15.75" customHeight="1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8"/>
      <c r="O790" s="22"/>
      <c r="P790" s="1"/>
      <c r="Q790" s="1"/>
    </row>
    <row r="791" spans="1:17" ht="15.75" customHeight="1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8"/>
      <c r="O791" s="22"/>
      <c r="P791" s="1"/>
      <c r="Q791" s="1"/>
    </row>
    <row r="792" spans="1:17" ht="15.75" customHeight="1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8"/>
      <c r="O792" s="22"/>
      <c r="P792" s="1"/>
      <c r="Q792" s="1"/>
    </row>
    <row r="793" spans="1:17" ht="15.75" customHeight="1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8"/>
      <c r="O793" s="22"/>
      <c r="P793" s="1"/>
      <c r="Q793" s="1"/>
    </row>
    <row r="794" spans="1:17" ht="15.75" customHeight="1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8"/>
      <c r="O794" s="22"/>
      <c r="P794" s="1"/>
      <c r="Q794" s="1"/>
    </row>
    <row r="795" spans="1:17" ht="15.75" customHeight="1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8"/>
      <c r="O795" s="22"/>
      <c r="P795" s="1"/>
      <c r="Q795" s="1"/>
    </row>
    <row r="796" spans="1:17" ht="15.75" customHeight="1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8"/>
      <c r="O796" s="22"/>
      <c r="P796" s="1"/>
      <c r="Q796" s="1"/>
    </row>
    <row r="797" spans="1:17" ht="15.75" customHeight="1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8"/>
      <c r="O797" s="22"/>
      <c r="P797" s="1"/>
      <c r="Q797" s="1"/>
    </row>
    <row r="798" spans="1:17" ht="15.75" customHeight="1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8"/>
      <c r="O798" s="22"/>
      <c r="P798" s="1"/>
      <c r="Q798" s="1"/>
    </row>
    <row r="799" spans="1:17" ht="15.75" customHeight="1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8"/>
      <c r="O799" s="22"/>
      <c r="P799" s="1"/>
      <c r="Q799" s="1"/>
    </row>
    <row r="800" spans="1:17" ht="15.75" customHeight="1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8"/>
      <c r="O800" s="22"/>
      <c r="P800" s="1"/>
      <c r="Q800" s="1"/>
    </row>
    <row r="801" spans="1:17" ht="15.75" customHeight="1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8"/>
      <c r="O801" s="22"/>
      <c r="P801" s="1"/>
      <c r="Q801" s="1"/>
    </row>
    <row r="802" spans="1:17" ht="15.75" customHeight="1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8"/>
      <c r="O802" s="22"/>
      <c r="P802" s="1"/>
      <c r="Q802" s="1"/>
    </row>
    <row r="803" spans="1:17" ht="15.75" customHeight="1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8"/>
      <c r="O803" s="22"/>
      <c r="P803" s="1"/>
      <c r="Q803" s="1"/>
    </row>
    <row r="804" spans="1:17" ht="15.75" customHeight="1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8"/>
      <c r="O804" s="22"/>
      <c r="P804" s="1"/>
      <c r="Q804" s="1"/>
    </row>
    <row r="805" spans="1:17" ht="15.75" customHeight="1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8"/>
      <c r="O805" s="22"/>
      <c r="P805" s="1"/>
      <c r="Q805" s="1"/>
    </row>
    <row r="806" spans="1:17" ht="15.75" customHeight="1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8"/>
      <c r="O806" s="22"/>
      <c r="P806" s="1"/>
      <c r="Q806" s="1"/>
    </row>
    <row r="807" spans="1:17" ht="15.75" customHeight="1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8"/>
      <c r="O807" s="22"/>
      <c r="P807" s="1"/>
      <c r="Q807" s="1"/>
    </row>
    <row r="808" spans="1:17" ht="15.75" customHeight="1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8"/>
      <c r="O808" s="22"/>
      <c r="P808" s="1"/>
      <c r="Q808" s="1"/>
    </row>
    <row r="809" spans="1:17" ht="15.75" customHeight="1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8"/>
      <c r="O809" s="22"/>
      <c r="P809" s="1"/>
      <c r="Q809" s="1"/>
    </row>
    <row r="810" spans="1:17" ht="15.75" customHeight="1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8"/>
      <c r="O810" s="22"/>
      <c r="P810" s="1"/>
      <c r="Q810" s="1"/>
    </row>
    <row r="811" spans="1:17" ht="15.75" customHeight="1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8"/>
      <c r="O811" s="22"/>
      <c r="P811" s="1"/>
      <c r="Q811" s="1"/>
    </row>
    <row r="812" spans="1:17" ht="15.75" customHeight="1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8"/>
      <c r="O812" s="22"/>
      <c r="P812" s="1"/>
      <c r="Q812" s="1"/>
    </row>
    <row r="813" spans="1:17" ht="15.75" customHeight="1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8"/>
      <c r="O813" s="22"/>
      <c r="P813" s="1"/>
      <c r="Q813" s="1"/>
    </row>
    <row r="814" spans="1:17" ht="15.75" customHeight="1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8"/>
      <c r="O814" s="22"/>
      <c r="P814" s="1"/>
      <c r="Q814" s="1"/>
    </row>
    <row r="815" spans="1:17" ht="15.75" customHeight="1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8"/>
      <c r="O815" s="22"/>
      <c r="P815" s="1"/>
      <c r="Q815" s="1"/>
    </row>
    <row r="816" spans="1:17" ht="15.75" customHeight="1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8"/>
      <c r="O816" s="22"/>
      <c r="P816" s="1"/>
      <c r="Q816" s="1"/>
    </row>
    <row r="817" spans="1:17" ht="15.75" customHeight="1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8"/>
      <c r="O817" s="22"/>
      <c r="P817" s="1"/>
      <c r="Q817" s="1"/>
    </row>
    <row r="818" spans="1:17" ht="15.75" customHeight="1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8"/>
      <c r="O818" s="22"/>
      <c r="P818" s="1"/>
      <c r="Q818" s="1"/>
    </row>
    <row r="819" spans="1:17" ht="15.75" customHeight="1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8"/>
      <c r="O819" s="22"/>
      <c r="P819" s="1"/>
      <c r="Q819" s="1"/>
    </row>
    <row r="820" spans="1:17" ht="15.75" customHeight="1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8"/>
      <c r="O820" s="22"/>
      <c r="P820" s="1"/>
      <c r="Q820" s="1"/>
    </row>
    <row r="821" spans="1:17" ht="15.75" customHeight="1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8"/>
      <c r="O821" s="22"/>
      <c r="P821" s="1"/>
      <c r="Q821" s="1"/>
    </row>
    <row r="822" spans="1:17" ht="15.75" customHeight="1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8"/>
      <c r="O822" s="22"/>
      <c r="P822" s="1"/>
      <c r="Q822" s="1"/>
    </row>
    <row r="823" spans="1:17" ht="15.75" customHeight="1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8"/>
      <c r="O823" s="22"/>
      <c r="P823" s="1"/>
      <c r="Q823" s="1"/>
    </row>
    <row r="824" spans="1:17" ht="15.75" customHeight="1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8"/>
      <c r="O824" s="22"/>
      <c r="P824" s="1"/>
      <c r="Q824" s="1"/>
    </row>
    <row r="825" spans="1:17" ht="15.75" customHeight="1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8"/>
      <c r="O825" s="22"/>
      <c r="P825" s="1"/>
      <c r="Q825" s="1"/>
    </row>
    <row r="826" spans="1:17" ht="15.75" customHeight="1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8"/>
      <c r="O826" s="22"/>
      <c r="P826" s="1"/>
      <c r="Q826" s="1"/>
    </row>
    <row r="827" spans="1:17" ht="15.75" customHeight="1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8"/>
      <c r="O827" s="22"/>
      <c r="P827" s="1"/>
      <c r="Q827" s="1"/>
    </row>
    <row r="828" spans="1:17" ht="15.75" customHeight="1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8"/>
      <c r="O828" s="22"/>
      <c r="P828" s="1"/>
      <c r="Q828" s="1"/>
    </row>
    <row r="829" spans="1:17" ht="15.75" customHeight="1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8"/>
      <c r="O829" s="22"/>
      <c r="P829" s="1"/>
      <c r="Q829" s="1"/>
    </row>
    <row r="830" spans="1:17" ht="15.75" customHeight="1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8"/>
      <c r="O830" s="22"/>
      <c r="P830" s="1"/>
      <c r="Q830" s="1"/>
    </row>
    <row r="831" spans="1:17" ht="15.75" customHeight="1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8"/>
      <c r="O831" s="22"/>
      <c r="P831" s="1"/>
      <c r="Q831" s="1"/>
    </row>
    <row r="832" spans="1:17" ht="15.75" customHeight="1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8"/>
      <c r="O832" s="22"/>
      <c r="P832" s="1"/>
      <c r="Q832" s="1"/>
    </row>
    <row r="833" spans="1:17" ht="15.75" customHeight="1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8"/>
      <c r="O833" s="22"/>
      <c r="P833" s="1"/>
      <c r="Q833" s="1"/>
    </row>
    <row r="834" spans="1:17" ht="15.75" customHeight="1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8"/>
      <c r="O834" s="22"/>
      <c r="P834" s="1"/>
      <c r="Q834" s="1"/>
    </row>
    <row r="835" spans="1:17" ht="15.75" customHeight="1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8"/>
      <c r="O835" s="22"/>
      <c r="P835" s="1"/>
      <c r="Q835" s="1"/>
    </row>
    <row r="836" spans="1:17" ht="15.75" customHeight="1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8"/>
      <c r="O836" s="22"/>
      <c r="P836" s="1"/>
      <c r="Q836" s="1"/>
    </row>
    <row r="837" spans="1:17" ht="15.75" customHeight="1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8"/>
      <c r="O837" s="22"/>
      <c r="P837" s="1"/>
      <c r="Q837" s="1"/>
    </row>
    <row r="838" spans="1:17" ht="15.75" customHeight="1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8"/>
      <c r="O838" s="22"/>
      <c r="P838" s="1"/>
      <c r="Q838" s="1"/>
    </row>
    <row r="839" spans="1:17" ht="15.75" customHeight="1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8"/>
      <c r="O839" s="22"/>
      <c r="P839" s="1"/>
      <c r="Q839" s="1"/>
    </row>
    <row r="840" spans="1:17" ht="15.75" customHeight="1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8"/>
      <c r="O840" s="22"/>
      <c r="P840" s="1"/>
      <c r="Q840" s="1"/>
    </row>
    <row r="841" spans="1:17" ht="15.75" customHeight="1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8"/>
      <c r="O841" s="22"/>
      <c r="P841" s="1"/>
      <c r="Q841" s="1"/>
    </row>
    <row r="842" spans="1:17" ht="15.75" customHeight="1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8"/>
      <c r="O842" s="22"/>
      <c r="P842" s="1"/>
      <c r="Q842" s="1"/>
    </row>
    <row r="843" spans="1:17" ht="15.75" customHeight="1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8"/>
      <c r="O843" s="22"/>
      <c r="P843" s="1"/>
      <c r="Q843" s="1"/>
    </row>
    <row r="844" spans="1:17" ht="15.75" customHeight="1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8"/>
      <c r="O844" s="22"/>
      <c r="P844" s="1"/>
      <c r="Q844" s="1"/>
    </row>
    <row r="845" spans="1:17" ht="15.75" customHeight="1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8"/>
      <c r="O845" s="22"/>
      <c r="P845" s="1"/>
      <c r="Q845" s="1"/>
    </row>
    <row r="846" spans="1:17" ht="15.75" customHeight="1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8"/>
      <c r="O846" s="22"/>
      <c r="P846" s="1"/>
      <c r="Q846" s="1"/>
    </row>
    <row r="847" spans="1:17" ht="15.75" customHeight="1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8"/>
      <c r="O847" s="22"/>
      <c r="P847" s="1"/>
      <c r="Q847" s="1"/>
    </row>
    <row r="848" spans="1:17" ht="15.75" customHeight="1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8"/>
      <c r="O848" s="22"/>
      <c r="P848" s="1"/>
      <c r="Q848" s="1"/>
    </row>
    <row r="849" spans="1:17" ht="15.75" customHeight="1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8"/>
      <c r="O849" s="22"/>
      <c r="P849" s="1"/>
      <c r="Q849" s="1"/>
    </row>
    <row r="850" spans="1:17" ht="15.75" customHeight="1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8"/>
      <c r="O850" s="22"/>
      <c r="P850" s="1"/>
      <c r="Q850" s="1"/>
    </row>
    <row r="851" spans="1:17" ht="15.75" customHeight="1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8"/>
      <c r="O851" s="22"/>
      <c r="P851" s="1"/>
      <c r="Q851" s="1"/>
    </row>
    <row r="852" spans="1:17" ht="15.75" customHeight="1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8"/>
      <c r="O852" s="22"/>
      <c r="P852" s="1"/>
      <c r="Q852" s="1"/>
    </row>
    <row r="853" spans="1:17" ht="15.75" customHeight="1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8"/>
      <c r="O853" s="22"/>
      <c r="P853" s="1"/>
      <c r="Q853" s="1"/>
    </row>
    <row r="854" spans="1:17" ht="15.75" customHeight="1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8"/>
      <c r="O854" s="22"/>
      <c r="P854" s="1"/>
      <c r="Q854" s="1"/>
    </row>
    <row r="855" spans="1:17" ht="15.75" customHeight="1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8"/>
      <c r="O855" s="22"/>
      <c r="P855" s="1"/>
      <c r="Q855" s="1"/>
    </row>
    <row r="856" spans="1:17" ht="15.75" customHeight="1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8"/>
      <c r="O856" s="22"/>
      <c r="P856" s="1"/>
      <c r="Q856" s="1"/>
    </row>
    <row r="857" spans="1:17" ht="15.75" customHeight="1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8"/>
      <c r="O857" s="22"/>
      <c r="P857" s="1"/>
      <c r="Q857" s="1"/>
    </row>
    <row r="858" spans="1:17" ht="15.75" customHeight="1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8"/>
      <c r="O858" s="22"/>
      <c r="P858" s="1"/>
      <c r="Q858" s="1"/>
    </row>
    <row r="859" spans="1:17" ht="15.75" customHeight="1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8"/>
      <c r="O859" s="22"/>
      <c r="P859" s="1"/>
      <c r="Q859" s="1"/>
    </row>
    <row r="860" spans="1:17" ht="15.75" customHeight="1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8"/>
      <c r="O860" s="22"/>
      <c r="P860" s="1"/>
      <c r="Q860" s="1"/>
    </row>
    <row r="861" spans="1:17" ht="15.75" customHeight="1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8"/>
      <c r="O861" s="22"/>
      <c r="P861" s="1"/>
      <c r="Q861" s="1"/>
    </row>
    <row r="862" spans="1:17" ht="15.75" customHeight="1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8"/>
      <c r="O862" s="22"/>
      <c r="P862" s="1"/>
      <c r="Q862" s="1"/>
    </row>
    <row r="863" spans="1:17" ht="15.75" customHeight="1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8"/>
      <c r="O863" s="22"/>
      <c r="P863" s="1"/>
      <c r="Q863" s="1"/>
    </row>
    <row r="864" spans="1:17" ht="15.75" customHeight="1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8"/>
      <c r="O864" s="22"/>
      <c r="P864" s="1"/>
      <c r="Q864" s="1"/>
    </row>
    <row r="865" spans="1:17" ht="15.75" customHeight="1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8"/>
      <c r="O865" s="22"/>
      <c r="P865" s="1"/>
      <c r="Q865" s="1"/>
    </row>
    <row r="866" spans="1:17" ht="15.75" customHeight="1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8"/>
      <c r="O866" s="22"/>
      <c r="P866" s="1"/>
      <c r="Q866" s="1"/>
    </row>
    <row r="867" spans="1:17" ht="15.75" customHeight="1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8"/>
      <c r="O867" s="22"/>
      <c r="P867" s="1"/>
      <c r="Q867" s="1"/>
    </row>
    <row r="868" spans="1:17" ht="15.75" customHeight="1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8"/>
      <c r="O868" s="22"/>
      <c r="P868" s="1"/>
      <c r="Q868" s="1"/>
    </row>
    <row r="869" spans="1:17" ht="15.75" customHeight="1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8"/>
      <c r="O869" s="22"/>
      <c r="P869" s="1"/>
      <c r="Q869" s="1"/>
    </row>
    <row r="870" spans="1:17" ht="15.75" customHeight="1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8"/>
      <c r="O870" s="22"/>
      <c r="P870" s="1"/>
      <c r="Q870" s="1"/>
    </row>
    <row r="871" spans="1:17" ht="15.75" customHeight="1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8"/>
      <c r="O871" s="22"/>
      <c r="P871" s="1"/>
      <c r="Q871" s="1"/>
    </row>
    <row r="872" spans="1:17" ht="15.75" customHeight="1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8"/>
      <c r="O872" s="22"/>
      <c r="P872" s="1"/>
      <c r="Q872" s="1"/>
    </row>
    <row r="873" spans="1:17" ht="15.75" customHeight="1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8"/>
      <c r="O873" s="22"/>
      <c r="P873" s="1"/>
      <c r="Q873" s="1"/>
    </row>
    <row r="874" spans="1:17" ht="15.75" customHeight="1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8"/>
      <c r="O874" s="22"/>
      <c r="P874" s="1"/>
      <c r="Q874" s="1"/>
    </row>
    <row r="875" spans="1:17" ht="15.75" customHeight="1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8"/>
      <c r="O875" s="22"/>
      <c r="P875" s="1"/>
      <c r="Q875" s="1"/>
    </row>
    <row r="876" spans="1:17" ht="15.75" customHeight="1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8"/>
      <c r="O876" s="22"/>
      <c r="P876" s="1"/>
      <c r="Q876" s="1"/>
    </row>
    <row r="877" spans="1:17" ht="15.75" customHeight="1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8"/>
      <c r="O877" s="22"/>
      <c r="P877" s="1"/>
      <c r="Q877" s="1"/>
    </row>
    <row r="878" spans="1:17" ht="15.75" customHeight="1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8"/>
      <c r="O878" s="22"/>
      <c r="P878" s="1"/>
      <c r="Q878" s="1"/>
    </row>
    <row r="879" spans="1:17" ht="15.75" customHeight="1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8"/>
      <c r="O879" s="22"/>
      <c r="P879" s="1"/>
      <c r="Q879" s="1"/>
    </row>
    <row r="880" spans="1:17" ht="15.75" customHeight="1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8"/>
      <c r="O880" s="22"/>
      <c r="P880" s="1"/>
      <c r="Q880" s="1"/>
    </row>
    <row r="881" spans="1:17" ht="15.75" customHeight="1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8"/>
      <c r="O881" s="22"/>
      <c r="P881" s="1"/>
      <c r="Q881" s="1"/>
    </row>
    <row r="882" spans="1:17" ht="15.75" customHeight="1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8"/>
      <c r="O882" s="22"/>
      <c r="P882" s="1"/>
      <c r="Q882" s="1"/>
    </row>
    <row r="883" spans="1:17" ht="15.75" customHeight="1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8"/>
      <c r="O883" s="22"/>
      <c r="P883" s="1"/>
      <c r="Q883" s="1"/>
    </row>
    <row r="884" spans="1:17" ht="15.75" customHeight="1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8"/>
      <c r="O884" s="22"/>
      <c r="P884" s="1"/>
      <c r="Q884" s="1"/>
    </row>
    <row r="885" spans="1:17" ht="15.75" customHeight="1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8"/>
      <c r="O885" s="22"/>
      <c r="P885" s="1"/>
      <c r="Q885" s="1"/>
    </row>
    <row r="886" spans="1:17" ht="15.75" customHeight="1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8"/>
      <c r="O886" s="22"/>
      <c r="P886" s="1"/>
      <c r="Q886" s="1"/>
    </row>
    <row r="887" spans="1:17" ht="15.75" customHeight="1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8"/>
      <c r="O887" s="22"/>
      <c r="P887" s="1"/>
      <c r="Q887" s="1"/>
    </row>
    <row r="888" spans="1:17" ht="15.75" customHeight="1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8"/>
      <c r="O888" s="22"/>
      <c r="P888" s="1"/>
      <c r="Q888" s="1"/>
    </row>
    <row r="889" spans="1:17" ht="15.75" customHeight="1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8"/>
      <c r="O889" s="22"/>
      <c r="P889" s="1"/>
      <c r="Q889" s="1"/>
    </row>
    <row r="890" spans="1:17" ht="15.75" customHeight="1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8"/>
      <c r="O890" s="22"/>
      <c r="P890" s="1"/>
      <c r="Q890" s="1"/>
    </row>
    <row r="891" spans="1:17" ht="15.75" customHeight="1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8"/>
      <c r="O891" s="22"/>
      <c r="P891" s="1"/>
      <c r="Q891" s="1"/>
    </row>
    <row r="892" spans="1:17" ht="15.75" customHeight="1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8"/>
      <c r="O892" s="22"/>
      <c r="P892" s="1"/>
      <c r="Q892" s="1"/>
    </row>
    <row r="893" spans="1:17" ht="15.75" customHeight="1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8"/>
      <c r="O893" s="22"/>
      <c r="P893" s="1"/>
      <c r="Q893" s="1"/>
    </row>
    <row r="894" spans="1:17" ht="15.75" customHeight="1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8"/>
      <c r="O894" s="22"/>
      <c r="P894" s="1"/>
      <c r="Q894" s="1"/>
    </row>
    <row r="895" spans="1:17" ht="15.75" customHeight="1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8"/>
      <c r="O895" s="22"/>
      <c r="P895" s="1"/>
      <c r="Q895" s="1"/>
    </row>
    <row r="896" spans="1:17" ht="15.75" customHeight="1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8"/>
      <c r="O896" s="22"/>
      <c r="P896" s="1"/>
      <c r="Q896" s="1"/>
    </row>
    <row r="897" spans="1:17" ht="15.75" customHeight="1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8"/>
      <c r="O897" s="22"/>
      <c r="P897" s="1"/>
      <c r="Q897" s="1"/>
    </row>
    <row r="898" spans="1:17" ht="15.75" customHeight="1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8"/>
      <c r="O898" s="22"/>
      <c r="P898" s="1"/>
      <c r="Q898" s="1"/>
    </row>
    <row r="899" spans="1:17" ht="15.75" customHeight="1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8"/>
      <c r="O899" s="22"/>
      <c r="P899" s="1"/>
      <c r="Q899" s="1"/>
    </row>
    <row r="900" spans="1:17" ht="15.75" customHeight="1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8"/>
      <c r="O900" s="22"/>
      <c r="P900" s="1"/>
      <c r="Q900" s="1"/>
    </row>
    <row r="901" spans="1:17" ht="15.75" customHeight="1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8"/>
      <c r="O901" s="22"/>
      <c r="P901" s="1"/>
      <c r="Q901" s="1"/>
    </row>
    <row r="902" spans="1:17" ht="15.75" customHeight="1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8"/>
      <c r="O902" s="22"/>
      <c r="P902" s="1"/>
      <c r="Q902" s="1"/>
    </row>
    <row r="903" spans="1:17" ht="15.75" customHeight="1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8"/>
      <c r="O903" s="22"/>
      <c r="P903" s="1"/>
      <c r="Q903" s="1"/>
    </row>
    <row r="904" spans="1:17" ht="15.75" customHeight="1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8"/>
      <c r="O904" s="22"/>
      <c r="P904" s="1"/>
      <c r="Q904" s="1"/>
    </row>
    <row r="905" spans="1:17" ht="15.75" customHeight="1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8"/>
      <c r="O905" s="22"/>
      <c r="P905" s="1"/>
      <c r="Q905" s="1"/>
    </row>
    <row r="906" spans="1:17" ht="15.75" customHeight="1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8"/>
      <c r="O906" s="22"/>
      <c r="P906" s="1"/>
      <c r="Q906" s="1"/>
    </row>
    <row r="907" spans="1:17" ht="15.75" customHeight="1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8"/>
      <c r="O907" s="22"/>
      <c r="P907" s="1"/>
      <c r="Q907" s="1"/>
    </row>
    <row r="908" spans="1:17" ht="15.75" customHeight="1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8"/>
      <c r="O908" s="22"/>
      <c r="P908" s="1"/>
      <c r="Q908" s="1"/>
    </row>
    <row r="909" spans="1:17" ht="15.75" customHeight="1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8"/>
      <c r="O909" s="22"/>
      <c r="P909" s="1"/>
      <c r="Q909" s="1"/>
    </row>
    <row r="910" spans="1:17" ht="15.75" customHeight="1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8"/>
      <c r="O910" s="22"/>
      <c r="P910" s="1"/>
      <c r="Q910" s="1"/>
    </row>
    <row r="911" spans="1:17" ht="15.75" customHeight="1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8"/>
      <c r="O911" s="22"/>
      <c r="P911" s="1"/>
      <c r="Q911" s="1"/>
    </row>
    <row r="912" spans="1:17" ht="15.75" customHeight="1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8"/>
      <c r="O912" s="22"/>
      <c r="P912" s="1"/>
      <c r="Q912" s="1"/>
    </row>
    <row r="913" spans="1:17" ht="15.75" customHeight="1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8"/>
      <c r="O913" s="22"/>
      <c r="P913" s="1"/>
      <c r="Q913" s="1"/>
    </row>
    <row r="914" spans="1:17" ht="15.75" customHeight="1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8"/>
      <c r="O914" s="22"/>
      <c r="P914" s="1"/>
      <c r="Q914" s="1"/>
    </row>
    <row r="915" spans="1:17" ht="15.75" customHeight="1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8"/>
      <c r="O915" s="22"/>
      <c r="P915" s="1"/>
      <c r="Q915" s="1"/>
    </row>
    <row r="916" spans="1:17" ht="15.75" customHeight="1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8"/>
      <c r="O916" s="22"/>
      <c r="P916" s="1"/>
      <c r="Q916" s="1"/>
    </row>
    <row r="917" spans="1:17" ht="15.75" customHeight="1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8"/>
      <c r="O917" s="22"/>
      <c r="P917" s="1"/>
      <c r="Q917" s="1"/>
    </row>
    <row r="918" spans="1:17" ht="15.75" customHeight="1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8"/>
      <c r="O918" s="22"/>
      <c r="P918" s="1"/>
      <c r="Q918" s="1"/>
    </row>
    <row r="919" spans="1:17" ht="15.75" customHeight="1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8"/>
      <c r="O919" s="22"/>
      <c r="P919" s="1"/>
      <c r="Q919" s="1"/>
    </row>
    <row r="920" spans="1:17" ht="15.75" customHeight="1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8"/>
      <c r="O920" s="22"/>
      <c r="P920" s="1"/>
      <c r="Q920" s="1"/>
    </row>
    <row r="921" spans="1:17" ht="15.75" customHeight="1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8"/>
      <c r="O921" s="22"/>
      <c r="P921" s="1"/>
      <c r="Q921" s="1"/>
    </row>
    <row r="922" spans="1:17" ht="15.75" customHeight="1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8"/>
      <c r="O922" s="22"/>
      <c r="P922" s="1"/>
      <c r="Q922" s="1"/>
    </row>
    <row r="923" spans="1:17" ht="15.75" customHeight="1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8"/>
      <c r="O923" s="22"/>
      <c r="P923" s="1"/>
      <c r="Q923" s="1"/>
    </row>
    <row r="924" spans="1:17" ht="15.75" customHeight="1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8"/>
      <c r="O924" s="22"/>
      <c r="P924" s="1"/>
      <c r="Q924" s="1"/>
    </row>
    <row r="925" spans="1:17" ht="15.75" customHeight="1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8"/>
      <c r="O925" s="22"/>
      <c r="P925" s="1"/>
      <c r="Q925" s="1"/>
    </row>
    <row r="926" spans="1:17" ht="15.75" customHeight="1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8"/>
      <c r="O926" s="22"/>
      <c r="P926" s="1"/>
      <c r="Q926" s="1"/>
    </row>
    <row r="927" spans="1:17" ht="15.75" customHeight="1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8"/>
      <c r="O927" s="22"/>
      <c r="P927" s="1"/>
      <c r="Q927" s="1"/>
    </row>
    <row r="928" spans="1:17" ht="15.75" customHeight="1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8"/>
      <c r="O928" s="22"/>
      <c r="P928" s="1"/>
      <c r="Q928" s="1"/>
    </row>
    <row r="929" spans="1:17" ht="15.75" customHeight="1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8"/>
      <c r="O929" s="22"/>
      <c r="P929" s="1"/>
      <c r="Q929" s="1"/>
    </row>
    <row r="930" spans="1:17" ht="15.75" customHeight="1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8"/>
      <c r="O930" s="22"/>
      <c r="P930" s="1"/>
      <c r="Q930" s="1"/>
    </row>
    <row r="931" spans="1:17" ht="15.75" customHeight="1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8"/>
      <c r="O931" s="22"/>
      <c r="P931" s="1"/>
      <c r="Q931" s="1"/>
    </row>
    <row r="932" spans="1:17" ht="15.75" customHeight="1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8"/>
      <c r="O932" s="22"/>
      <c r="P932" s="1"/>
      <c r="Q932" s="1"/>
    </row>
    <row r="933" spans="1:17" ht="15.75" customHeight="1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8"/>
      <c r="O933" s="22"/>
      <c r="P933" s="1"/>
      <c r="Q933" s="1"/>
    </row>
    <row r="934" spans="1:17" ht="15.75" customHeight="1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8"/>
      <c r="O934" s="22"/>
      <c r="P934" s="1"/>
      <c r="Q934" s="1"/>
    </row>
    <row r="935" spans="1:17" ht="15.75" customHeight="1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8"/>
      <c r="O935" s="22"/>
      <c r="P935" s="1"/>
      <c r="Q935" s="1"/>
    </row>
    <row r="936" spans="1:17" ht="15.75" customHeight="1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8"/>
      <c r="O936" s="22"/>
      <c r="P936" s="1"/>
      <c r="Q936" s="1"/>
    </row>
    <row r="937" spans="1:17" ht="15.75" customHeight="1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8"/>
      <c r="O937" s="22"/>
      <c r="P937" s="1"/>
      <c r="Q937" s="1"/>
    </row>
    <row r="938" spans="1:17" ht="15.75" customHeight="1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8"/>
      <c r="O938" s="22"/>
      <c r="P938" s="1"/>
      <c r="Q938" s="1"/>
    </row>
    <row r="939" spans="1:17" ht="15.75" customHeight="1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8"/>
      <c r="O939" s="22"/>
      <c r="P939" s="1"/>
      <c r="Q939" s="1"/>
    </row>
    <row r="940" spans="1:17" ht="15.75" customHeight="1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8"/>
      <c r="O940" s="22"/>
      <c r="P940" s="1"/>
      <c r="Q940" s="1"/>
    </row>
    <row r="941" spans="1:17" ht="15.75" customHeight="1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8"/>
      <c r="O941" s="22"/>
      <c r="P941" s="1"/>
      <c r="Q941" s="1"/>
    </row>
    <row r="942" spans="1:17" ht="15.75" customHeight="1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8"/>
      <c r="O942" s="22"/>
      <c r="P942" s="1"/>
      <c r="Q942" s="1"/>
    </row>
    <row r="943" spans="1:17" ht="15.75" customHeight="1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8"/>
      <c r="O943" s="22"/>
      <c r="P943" s="1"/>
      <c r="Q943" s="1"/>
    </row>
    <row r="944" spans="1:17" ht="15.75" customHeight="1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8"/>
      <c r="O944" s="22"/>
      <c r="P944" s="1"/>
      <c r="Q944" s="1"/>
    </row>
    <row r="945" spans="1:17" ht="15.75" customHeight="1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8"/>
      <c r="O945" s="22"/>
      <c r="P945" s="1"/>
      <c r="Q945" s="1"/>
    </row>
    <row r="946" spans="1:17" ht="15.75" customHeight="1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8"/>
      <c r="O946" s="22"/>
      <c r="P946" s="1"/>
      <c r="Q946" s="1"/>
    </row>
    <row r="947" spans="1:17" ht="15.75" customHeight="1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8"/>
      <c r="O947" s="22"/>
      <c r="P947" s="1"/>
      <c r="Q947" s="1"/>
    </row>
    <row r="948" spans="1:17" ht="15.75" customHeight="1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8"/>
      <c r="O948" s="22"/>
      <c r="P948" s="1"/>
      <c r="Q948" s="1"/>
    </row>
    <row r="949" spans="1:17" ht="15.75" customHeight="1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8"/>
      <c r="O949" s="22"/>
      <c r="P949" s="1"/>
      <c r="Q949" s="1"/>
    </row>
    <row r="950" spans="1:17" ht="15.75" customHeight="1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8"/>
      <c r="O950" s="22"/>
      <c r="P950" s="1"/>
      <c r="Q950" s="1"/>
    </row>
    <row r="951" spans="1:17" ht="15.75" customHeight="1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8"/>
      <c r="O951" s="22"/>
      <c r="P951" s="1"/>
      <c r="Q951" s="1"/>
    </row>
    <row r="952" spans="1:17" ht="15.75" customHeight="1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8"/>
      <c r="O952" s="22"/>
      <c r="P952" s="1"/>
      <c r="Q952" s="1"/>
    </row>
    <row r="953" spans="1:17" ht="15.75" customHeight="1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8"/>
      <c r="O953" s="22"/>
      <c r="P953" s="1"/>
      <c r="Q953" s="1"/>
    </row>
    <row r="954" spans="1:17" ht="15.75" customHeight="1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8"/>
      <c r="O954" s="22"/>
      <c r="P954" s="1"/>
      <c r="Q954" s="1"/>
    </row>
    <row r="955" spans="1:17" ht="15.75" customHeight="1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8"/>
      <c r="O955" s="22"/>
      <c r="P955" s="1"/>
      <c r="Q955" s="1"/>
    </row>
    <row r="956" spans="1:17" ht="15.75" customHeight="1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8"/>
      <c r="O956" s="22"/>
      <c r="P956" s="1"/>
      <c r="Q956" s="1"/>
    </row>
    <row r="957" spans="1:17" ht="15.75" customHeight="1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8"/>
      <c r="O957" s="22"/>
      <c r="P957" s="1"/>
      <c r="Q957" s="1"/>
    </row>
    <row r="958" spans="1:17" ht="15.75" customHeight="1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8"/>
      <c r="O958" s="22"/>
      <c r="P958" s="1"/>
      <c r="Q958" s="1"/>
    </row>
    <row r="959" spans="1:17" ht="15.75" customHeight="1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8"/>
      <c r="O959" s="22"/>
      <c r="P959" s="1"/>
      <c r="Q959" s="1"/>
    </row>
    <row r="960" spans="1:17" ht="15.75" customHeight="1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8"/>
      <c r="O960" s="22"/>
      <c r="P960" s="1"/>
      <c r="Q960" s="1"/>
    </row>
    <row r="961" spans="1:17" ht="15.75" customHeight="1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8"/>
      <c r="O961" s="22"/>
      <c r="P961" s="1"/>
      <c r="Q961" s="1"/>
    </row>
    <row r="962" spans="1:17" ht="15.75" customHeight="1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8"/>
      <c r="O962" s="22"/>
      <c r="P962" s="1"/>
      <c r="Q962" s="1"/>
    </row>
    <row r="963" spans="1:17" ht="15.75" customHeight="1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8"/>
      <c r="O963" s="22"/>
      <c r="P963" s="1"/>
      <c r="Q963" s="1"/>
    </row>
    <row r="964" spans="1:17" ht="15.75" customHeight="1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8"/>
      <c r="O964" s="22"/>
      <c r="P964" s="1"/>
      <c r="Q964" s="1"/>
    </row>
    <row r="965" spans="1:17" ht="15.75" customHeight="1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8"/>
      <c r="O965" s="22"/>
      <c r="P965" s="1"/>
      <c r="Q965" s="1"/>
    </row>
    <row r="966" spans="1:17" ht="15.75" customHeight="1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8"/>
      <c r="O966" s="22"/>
      <c r="P966" s="1"/>
      <c r="Q966" s="1"/>
    </row>
    <row r="967" spans="1:17" ht="15.75" customHeight="1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8"/>
      <c r="O967" s="22"/>
      <c r="P967" s="1"/>
      <c r="Q967" s="1"/>
    </row>
    <row r="968" spans="1:17" ht="15.75" customHeight="1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8"/>
      <c r="O968" s="22"/>
      <c r="P968" s="1"/>
      <c r="Q968" s="1"/>
    </row>
    <row r="969" spans="1:17" ht="15.75" customHeight="1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8"/>
      <c r="O969" s="22"/>
      <c r="P969" s="1"/>
      <c r="Q969" s="1"/>
    </row>
    <row r="970" spans="1:17" ht="15.75" customHeight="1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8"/>
      <c r="O970" s="22"/>
      <c r="P970" s="1"/>
      <c r="Q970" s="1"/>
    </row>
    <row r="971" spans="1:17" ht="15.75" customHeight="1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8"/>
      <c r="O971" s="22"/>
      <c r="P971" s="1"/>
      <c r="Q971" s="1"/>
    </row>
    <row r="972" spans="1:17" ht="15.75" customHeight="1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8"/>
      <c r="O972" s="22"/>
      <c r="P972" s="1"/>
      <c r="Q972" s="1"/>
    </row>
    <row r="973" spans="1:17" ht="15.75" customHeight="1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8"/>
      <c r="O973" s="22"/>
      <c r="P973" s="1"/>
      <c r="Q973" s="1"/>
    </row>
    <row r="974" spans="1:17" ht="15.75" customHeight="1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8"/>
      <c r="O974" s="22"/>
      <c r="P974" s="1"/>
      <c r="Q974" s="1"/>
    </row>
    <row r="975" spans="1:17" ht="15.75" customHeight="1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8"/>
      <c r="O975" s="22"/>
      <c r="P975" s="1"/>
      <c r="Q975" s="1"/>
    </row>
    <row r="976" spans="1:17" ht="15.75" customHeight="1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8"/>
      <c r="O976" s="22"/>
      <c r="P976" s="1"/>
      <c r="Q976" s="1"/>
    </row>
    <row r="977" spans="1:17" ht="15.75" customHeight="1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8"/>
      <c r="O977" s="22"/>
      <c r="P977" s="1"/>
      <c r="Q977" s="1"/>
    </row>
    <row r="978" spans="1:17" ht="15.75" customHeight="1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8"/>
      <c r="O978" s="22"/>
      <c r="P978" s="1"/>
      <c r="Q978" s="1"/>
    </row>
    <row r="979" spans="1:17" ht="15.75" customHeight="1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8"/>
      <c r="O979" s="22"/>
      <c r="P979" s="1"/>
      <c r="Q979" s="1"/>
    </row>
    <row r="980" spans="1:17" ht="15.75" customHeight="1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8"/>
      <c r="O980" s="22"/>
      <c r="P980" s="1"/>
      <c r="Q980" s="1"/>
    </row>
    <row r="981" spans="1:17" ht="15.75" customHeight="1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8"/>
      <c r="O981" s="22"/>
      <c r="P981" s="1"/>
      <c r="Q981" s="1"/>
    </row>
    <row r="982" spans="1:17" ht="15.75" customHeight="1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8"/>
      <c r="O982" s="22"/>
      <c r="P982" s="1"/>
      <c r="Q982" s="1"/>
    </row>
    <row r="983" spans="1:17" ht="15.75" customHeight="1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8"/>
      <c r="O983" s="22"/>
      <c r="P983" s="1"/>
      <c r="Q983" s="1"/>
    </row>
    <row r="984" spans="1:17" ht="15.75" customHeight="1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8"/>
      <c r="O984" s="22"/>
      <c r="P984" s="1"/>
      <c r="Q984" s="1"/>
    </row>
    <row r="985" spans="1:17" ht="15.75" customHeight="1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8"/>
      <c r="O985" s="22"/>
      <c r="P985" s="1"/>
      <c r="Q985" s="1"/>
    </row>
    <row r="986" spans="1:17" ht="15.75" customHeight="1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8"/>
      <c r="O986" s="22"/>
      <c r="P986" s="1"/>
      <c r="Q986" s="1"/>
    </row>
    <row r="987" spans="1:17" ht="15.75" customHeight="1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8"/>
      <c r="O987" s="22"/>
      <c r="P987" s="1"/>
      <c r="Q987" s="1"/>
    </row>
    <row r="988" spans="1:17" ht="15.75" customHeight="1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8"/>
      <c r="O988" s="22"/>
      <c r="P988" s="1"/>
      <c r="Q988" s="1"/>
    </row>
    <row r="989" spans="1:17" ht="15.75" customHeight="1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8"/>
      <c r="O989" s="22"/>
      <c r="P989" s="1"/>
      <c r="Q989" s="1"/>
    </row>
    <row r="990" spans="1:17" ht="15.75" customHeight="1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8"/>
      <c r="O990" s="22"/>
      <c r="P990" s="1"/>
      <c r="Q990" s="1"/>
    </row>
    <row r="991" spans="1:17" ht="15.75" customHeight="1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8"/>
      <c r="O991" s="22"/>
      <c r="P991" s="1"/>
      <c r="Q991" s="1"/>
    </row>
    <row r="992" spans="1:17" ht="15.75" customHeight="1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8"/>
      <c r="O992" s="22"/>
      <c r="P992" s="1"/>
      <c r="Q992" s="1"/>
    </row>
    <row r="993" spans="1:17" ht="15.75" customHeight="1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8"/>
      <c r="O993" s="22"/>
      <c r="P993" s="1"/>
      <c r="Q993" s="1"/>
    </row>
    <row r="994" spans="1:17" ht="15.75" customHeight="1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8"/>
      <c r="O994" s="22"/>
      <c r="P994" s="1"/>
      <c r="Q994" s="1"/>
    </row>
    <row r="995" spans="1:17" ht="15.75" customHeight="1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8"/>
      <c r="O995" s="22"/>
      <c r="P995" s="1"/>
      <c r="Q995" s="1"/>
    </row>
    <row r="996" spans="1:17" ht="15.75" customHeight="1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8"/>
      <c r="O996" s="22"/>
      <c r="P996" s="1"/>
      <c r="Q996" s="1"/>
    </row>
    <row r="997" spans="1:17" ht="15.75" customHeight="1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8"/>
      <c r="O997" s="22"/>
      <c r="P997" s="1"/>
      <c r="Q997" s="1"/>
    </row>
    <row r="998" spans="1:17" ht="15.75" customHeight="1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8"/>
      <c r="O998" s="22"/>
      <c r="P998" s="1"/>
      <c r="Q998" s="1"/>
    </row>
    <row r="999" spans="1:17" ht="15.75" customHeight="1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8"/>
      <c r="O999" s="22"/>
      <c r="P999" s="1"/>
      <c r="Q999" s="1"/>
    </row>
    <row r="1000" spans="1:17" ht="15.75" customHeight="1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8"/>
      <c r="O1000" s="22"/>
      <c r="P1000" s="1"/>
      <c r="Q1000" s="1"/>
    </row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52"/>
  <sheetViews>
    <sheetView workbookViewId="0"/>
  </sheetViews>
  <sheetFormatPr baseColWidth="10" defaultColWidth="14.42578125" defaultRowHeight="15" customHeight="1"/>
  <cols>
    <col min="1" max="1" width="11" customWidth="1"/>
    <col min="2" max="4" width="10.85546875" customWidth="1"/>
  </cols>
  <sheetData>
    <row r="1" spans="1:9">
      <c r="A1" s="2" t="s">
        <v>12</v>
      </c>
      <c r="B1" s="2" t="s">
        <v>13</v>
      </c>
      <c r="C1" s="2" t="s">
        <v>13</v>
      </c>
      <c r="D1" s="2" t="s">
        <v>13</v>
      </c>
      <c r="I1" s="9">
        <v>19800000</v>
      </c>
    </row>
    <row r="2" spans="1:9">
      <c r="A2" s="5">
        <v>42081.16</v>
      </c>
      <c r="B2" s="6">
        <v>100</v>
      </c>
      <c r="C2" s="6">
        <v>-0.23</v>
      </c>
      <c r="D2" s="6">
        <v>7.15</v>
      </c>
    </row>
    <row r="3" spans="1:9">
      <c r="A3" s="5">
        <v>42081.16</v>
      </c>
      <c r="B3" s="6">
        <v>100</v>
      </c>
      <c r="C3" s="6">
        <v>-0.23</v>
      </c>
      <c r="D3" s="6">
        <v>7.15</v>
      </c>
    </row>
    <row r="4" spans="1:9">
      <c r="A4" s="5">
        <v>42081.16</v>
      </c>
      <c r="B4" s="6">
        <v>100</v>
      </c>
      <c r="C4" s="6">
        <v>-0.23</v>
      </c>
      <c r="D4" s="6">
        <v>7.15</v>
      </c>
    </row>
    <row r="5" spans="1:9">
      <c r="A5" s="5">
        <v>41231.22</v>
      </c>
      <c r="B5" s="6">
        <v>97.98</v>
      </c>
      <c r="C5" s="6">
        <v>-2.02</v>
      </c>
      <c r="D5" s="6">
        <v>5.22</v>
      </c>
    </row>
    <row r="6" spans="1:9">
      <c r="A6" s="5">
        <v>41231.22</v>
      </c>
      <c r="B6" s="6">
        <v>97.98</v>
      </c>
      <c r="C6" s="6">
        <v>-2.02</v>
      </c>
      <c r="D6" s="6">
        <v>5.22</v>
      </c>
    </row>
    <row r="7" spans="1:9">
      <c r="A7" s="5">
        <v>41231.22</v>
      </c>
      <c r="B7" s="6">
        <v>97.98</v>
      </c>
      <c r="C7" s="6">
        <v>-2.02</v>
      </c>
      <c r="D7" s="6">
        <v>5.22</v>
      </c>
    </row>
    <row r="8" spans="1:9">
      <c r="A8" s="5">
        <v>40610.57</v>
      </c>
      <c r="B8" s="6">
        <v>96.51</v>
      </c>
      <c r="C8" s="6">
        <v>-1.51</v>
      </c>
      <c r="D8" s="6">
        <v>6.91</v>
      </c>
      <c r="F8" s="9" t="s">
        <v>14</v>
      </c>
      <c r="G8" s="9" t="s">
        <v>15</v>
      </c>
      <c r="H8" s="9" t="s">
        <v>16</v>
      </c>
      <c r="I8" s="9" t="s">
        <v>17</v>
      </c>
    </row>
    <row r="9" spans="1:9">
      <c r="A9" s="5">
        <v>40610.57</v>
      </c>
      <c r="B9" s="6">
        <v>96.51</v>
      </c>
      <c r="C9" s="6">
        <v>-1.51</v>
      </c>
      <c r="D9" s="6">
        <v>6.91</v>
      </c>
      <c r="F9" s="13">
        <v>168764.69</v>
      </c>
      <c r="G9" s="14">
        <v>1000000000</v>
      </c>
      <c r="H9" s="9">
        <f t="shared" ref="H9:H14" si="0">F9*$G$9</f>
        <v>168764690000000</v>
      </c>
      <c r="I9" s="9">
        <f t="shared" ref="I9:I14" si="1">H9/$I$1</f>
        <v>8523469.1919191927</v>
      </c>
    </row>
    <row r="10" spans="1:9">
      <c r="A10" s="5">
        <v>40610.57</v>
      </c>
      <c r="B10" s="6">
        <v>96.51</v>
      </c>
      <c r="C10" s="6">
        <v>-1.51</v>
      </c>
      <c r="D10" s="6">
        <v>6.91</v>
      </c>
      <c r="F10" s="15">
        <v>179314.91</v>
      </c>
      <c r="H10" s="9">
        <f t="shared" si="0"/>
        <v>179314910000000</v>
      </c>
      <c r="I10" s="9">
        <f t="shared" si="1"/>
        <v>9056308.5858585853</v>
      </c>
    </row>
    <row r="11" spans="1:9">
      <c r="A11" s="5">
        <v>44841.75</v>
      </c>
      <c r="B11" s="6">
        <v>106.56</v>
      </c>
      <c r="C11" s="6">
        <v>10.42</v>
      </c>
      <c r="D11" s="6">
        <v>6.31</v>
      </c>
      <c r="F11" s="15">
        <v>189434.87</v>
      </c>
      <c r="H11" s="9">
        <f t="shared" si="0"/>
        <v>189434870000000</v>
      </c>
      <c r="I11" s="9">
        <f t="shared" si="1"/>
        <v>9567417.6767676771</v>
      </c>
    </row>
    <row r="12" spans="1:9">
      <c r="A12" s="5">
        <v>44841.75</v>
      </c>
      <c r="B12" s="6">
        <v>106.56</v>
      </c>
      <c r="C12" s="6">
        <v>10.42</v>
      </c>
      <c r="D12" s="6">
        <v>6.31</v>
      </c>
      <c r="F12" s="15">
        <v>195816.48</v>
      </c>
      <c r="H12" s="9">
        <f t="shared" si="0"/>
        <v>195816480000000</v>
      </c>
      <c r="I12" s="9">
        <f t="shared" si="1"/>
        <v>9889721.2121212129</v>
      </c>
    </row>
    <row r="13" spans="1:9">
      <c r="A13" s="5">
        <v>44841.75</v>
      </c>
      <c r="B13" s="6">
        <v>106.56</v>
      </c>
      <c r="C13" s="6">
        <v>10.42</v>
      </c>
      <c r="D13" s="6">
        <v>6.31</v>
      </c>
      <c r="F13" s="15">
        <v>200343.72</v>
      </c>
      <c r="H13" s="9">
        <f t="shared" si="0"/>
        <v>200343720000000</v>
      </c>
      <c r="I13" s="9">
        <f t="shared" si="1"/>
        <v>10118369.696969697</v>
      </c>
    </row>
    <row r="14" spans="1:9">
      <c r="A14" s="5">
        <v>43623.02</v>
      </c>
      <c r="B14" s="6">
        <v>103.66</v>
      </c>
      <c r="C14" s="6">
        <v>-2.72</v>
      </c>
      <c r="D14" s="6">
        <v>3.66</v>
      </c>
      <c r="F14" s="15">
        <v>240633.27</v>
      </c>
      <c r="H14" s="9">
        <f t="shared" si="0"/>
        <v>240633270000000</v>
      </c>
      <c r="I14" s="9">
        <f t="shared" si="1"/>
        <v>12153195.454545455</v>
      </c>
    </row>
    <row r="15" spans="1:9">
      <c r="A15" s="5">
        <v>43623.02</v>
      </c>
      <c r="B15" s="6">
        <v>103.66</v>
      </c>
      <c r="C15" s="6">
        <v>-2.72</v>
      </c>
      <c r="D15" s="6">
        <v>3.66</v>
      </c>
    </row>
    <row r="16" spans="1:9">
      <c r="A16" s="5">
        <v>43623.02</v>
      </c>
      <c r="B16" s="6">
        <v>103.66</v>
      </c>
      <c r="C16" s="6">
        <v>-2.72</v>
      </c>
      <c r="D16" s="6">
        <v>3.66</v>
      </c>
    </row>
    <row r="17" spans="1:7">
      <c r="A17" s="5">
        <v>43856.23</v>
      </c>
      <c r="B17" s="6">
        <v>104.22</v>
      </c>
      <c r="C17" s="6">
        <v>0.53</v>
      </c>
      <c r="D17" s="6">
        <v>6.37</v>
      </c>
    </row>
    <row r="18" spans="1:7">
      <c r="A18" s="5">
        <v>43856.23</v>
      </c>
      <c r="B18" s="6">
        <v>104.22</v>
      </c>
      <c r="C18" s="6">
        <v>0.53</v>
      </c>
      <c r="D18" s="6">
        <v>6.37</v>
      </c>
      <c r="F18" s="9" t="s">
        <v>18</v>
      </c>
    </row>
    <row r="19" spans="1:7">
      <c r="A19" s="5">
        <v>43856.23</v>
      </c>
      <c r="B19" s="6">
        <v>104.22</v>
      </c>
      <c r="C19" s="6">
        <v>0.53</v>
      </c>
      <c r="D19" s="6">
        <v>6.37</v>
      </c>
      <c r="F19" s="9">
        <v>2016</v>
      </c>
      <c r="G19" s="7">
        <v>2.7</v>
      </c>
    </row>
    <row r="20" spans="1:7">
      <c r="A20" s="5">
        <v>43551.73</v>
      </c>
      <c r="B20" s="6">
        <v>103.49</v>
      </c>
      <c r="C20" s="6">
        <v>-0.69</v>
      </c>
      <c r="D20" s="6">
        <v>7.24</v>
      </c>
      <c r="F20" s="9">
        <v>2017</v>
      </c>
      <c r="G20" s="6">
        <v>2.2999999999999998</v>
      </c>
    </row>
    <row r="21" spans="1:7">
      <c r="A21" s="5">
        <v>43551.73</v>
      </c>
      <c r="B21" s="6">
        <v>103.49</v>
      </c>
      <c r="C21" s="6">
        <v>-0.69</v>
      </c>
      <c r="D21" s="6">
        <v>7.24</v>
      </c>
      <c r="F21" s="9">
        <v>2018</v>
      </c>
      <c r="G21" s="6">
        <v>2.6</v>
      </c>
    </row>
    <row r="22" spans="1:7">
      <c r="A22" s="5">
        <v>43551.73</v>
      </c>
      <c r="B22" s="6">
        <v>103.49</v>
      </c>
      <c r="C22" s="6">
        <v>-0.69</v>
      </c>
      <c r="D22" s="6">
        <v>7.24</v>
      </c>
      <c r="F22" s="9">
        <v>2019</v>
      </c>
      <c r="G22" s="6">
        <v>3</v>
      </c>
    </row>
    <row r="23" spans="1:7">
      <c r="A23" s="5">
        <v>48283.93</v>
      </c>
      <c r="B23" s="6">
        <v>114.74</v>
      </c>
      <c r="C23" s="6">
        <v>10.87</v>
      </c>
      <c r="D23" s="6">
        <v>7.68</v>
      </c>
      <c r="F23" s="9">
        <v>2020</v>
      </c>
      <c r="G23" s="6">
        <v>3</v>
      </c>
    </row>
    <row r="24" spans="1:7">
      <c r="A24" s="5">
        <v>48283.93</v>
      </c>
      <c r="B24" s="6">
        <v>114.74</v>
      </c>
      <c r="C24" s="6">
        <v>10.87</v>
      </c>
      <c r="D24" s="6">
        <v>7.68</v>
      </c>
      <c r="F24" s="9">
        <v>2021</v>
      </c>
      <c r="G24" s="6">
        <v>7.2</v>
      </c>
    </row>
    <row r="25" spans="1:7">
      <c r="A25" s="5">
        <v>48283.93</v>
      </c>
      <c r="B25" s="6">
        <v>114.74</v>
      </c>
      <c r="C25" s="6">
        <v>10.87</v>
      </c>
      <c r="D25" s="6">
        <v>7.68</v>
      </c>
    </row>
    <row r="26" spans="1:7">
      <c r="A26" s="5">
        <v>46979.02</v>
      </c>
      <c r="B26" s="6">
        <v>111.64</v>
      </c>
      <c r="C26" s="6">
        <v>-2.7</v>
      </c>
      <c r="D26" s="6">
        <v>7.69</v>
      </c>
    </row>
    <row r="27" spans="1:7">
      <c r="A27" s="5">
        <v>46979.02</v>
      </c>
      <c r="B27" s="6">
        <v>111.64</v>
      </c>
      <c r="C27" s="6">
        <v>-2.7</v>
      </c>
      <c r="D27" s="6">
        <v>7.69</v>
      </c>
    </row>
    <row r="28" spans="1:7">
      <c r="A28" s="5">
        <v>46979.02</v>
      </c>
      <c r="B28" s="6">
        <v>111.64</v>
      </c>
      <c r="C28" s="6">
        <v>-2.7</v>
      </c>
      <c r="D28" s="6">
        <v>7.69</v>
      </c>
    </row>
    <row r="29" spans="1:7">
      <c r="A29" s="5">
        <v>46997.1</v>
      </c>
      <c r="B29" s="6">
        <v>111.68</v>
      </c>
      <c r="C29" s="6">
        <v>0.04</v>
      </c>
      <c r="D29" s="6">
        <v>7.16</v>
      </c>
    </row>
    <row r="30" spans="1:7">
      <c r="A30" s="5">
        <v>46997.1</v>
      </c>
      <c r="B30" s="6">
        <v>111.68</v>
      </c>
      <c r="C30" s="6">
        <v>0.04</v>
      </c>
      <c r="D30" s="6">
        <v>7.16</v>
      </c>
    </row>
    <row r="31" spans="1:7">
      <c r="A31" s="5">
        <v>46997.1</v>
      </c>
      <c r="B31" s="6">
        <v>111.68</v>
      </c>
      <c r="C31" s="6">
        <v>0.04</v>
      </c>
      <c r="D31" s="6">
        <v>7.16</v>
      </c>
    </row>
    <row r="32" spans="1:7">
      <c r="A32" s="5">
        <v>45038.28</v>
      </c>
      <c r="B32" s="6">
        <v>107.03</v>
      </c>
      <c r="C32" s="6">
        <v>-4.17</v>
      </c>
      <c r="D32" s="6">
        <v>3.41</v>
      </c>
    </row>
    <row r="33" spans="1:4">
      <c r="A33" s="5">
        <v>45038.28</v>
      </c>
      <c r="B33" s="6">
        <v>107.03</v>
      </c>
      <c r="C33" s="6">
        <v>-4.17</v>
      </c>
      <c r="D33" s="6">
        <v>3.41</v>
      </c>
    </row>
    <row r="34" spans="1:4">
      <c r="A34" s="5">
        <v>45038.28</v>
      </c>
      <c r="B34" s="6">
        <v>107.03</v>
      </c>
      <c r="C34" s="6">
        <v>-4.17</v>
      </c>
      <c r="D34" s="6">
        <v>3.41</v>
      </c>
    </row>
    <row r="35" spans="1:4">
      <c r="A35" s="5">
        <v>50420.46</v>
      </c>
      <c r="B35" s="6">
        <v>119.82</v>
      </c>
      <c r="C35" s="6">
        <v>11.95</v>
      </c>
      <c r="D35" s="6">
        <v>4.42</v>
      </c>
    </row>
    <row r="36" spans="1:4">
      <c r="A36" s="5">
        <v>50420.46</v>
      </c>
      <c r="B36" s="6">
        <v>119.82</v>
      </c>
      <c r="C36" s="6">
        <v>11.95</v>
      </c>
      <c r="D36" s="6">
        <v>4.42</v>
      </c>
    </row>
    <row r="37" spans="1:4">
      <c r="A37" s="5">
        <v>50420.46</v>
      </c>
      <c r="B37" s="6">
        <v>119.82</v>
      </c>
      <c r="C37" s="6">
        <v>11.95</v>
      </c>
      <c r="D37" s="6">
        <v>4.42</v>
      </c>
    </row>
    <row r="38" spans="1:4">
      <c r="A38" s="5">
        <v>48569.78</v>
      </c>
      <c r="B38" s="6">
        <v>115.42</v>
      </c>
      <c r="C38" s="6">
        <v>-3.67</v>
      </c>
      <c r="D38" s="6">
        <v>3.39</v>
      </c>
    </row>
    <row r="39" spans="1:4">
      <c r="A39" s="5">
        <v>48569.78</v>
      </c>
      <c r="B39" s="6">
        <v>115.42</v>
      </c>
      <c r="C39" s="6">
        <v>-3.67</v>
      </c>
      <c r="D39" s="6">
        <v>3.39</v>
      </c>
    </row>
    <row r="40" spans="1:4">
      <c r="A40" s="5">
        <v>48569.78</v>
      </c>
      <c r="B40" s="6">
        <v>115.42</v>
      </c>
      <c r="C40" s="6">
        <v>-3.67</v>
      </c>
      <c r="D40" s="6">
        <v>3.39</v>
      </c>
    </row>
    <row r="41" spans="1:4">
      <c r="A41" s="5">
        <v>48648.49</v>
      </c>
      <c r="B41" s="6">
        <v>115.61</v>
      </c>
      <c r="C41" s="6">
        <v>0.16</v>
      </c>
      <c r="D41" s="6">
        <v>3.51</v>
      </c>
    </row>
    <row r="42" spans="1:4">
      <c r="A42" s="5">
        <v>48648.49</v>
      </c>
      <c r="B42" s="6">
        <v>115.61</v>
      </c>
      <c r="C42" s="6">
        <v>0.16</v>
      </c>
      <c r="D42" s="6">
        <v>3.51</v>
      </c>
    </row>
    <row r="43" spans="1:4">
      <c r="A43" s="5">
        <v>48648.49</v>
      </c>
      <c r="B43" s="6">
        <v>115.61</v>
      </c>
      <c r="C43" s="6">
        <v>0.16</v>
      </c>
      <c r="D43" s="6">
        <v>3.51</v>
      </c>
    </row>
    <row r="44" spans="1:4">
      <c r="A44" s="5">
        <v>47493.5</v>
      </c>
      <c r="B44" s="6">
        <v>112.86</v>
      </c>
      <c r="C44" s="6">
        <v>-2.37</v>
      </c>
      <c r="D44" s="6">
        <v>5.45</v>
      </c>
    </row>
    <row r="45" spans="1:4">
      <c r="A45" s="5">
        <v>47493.5</v>
      </c>
      <c r="B45" s="6">
        <v>112.86</v>
      </c>
      <c r="C45" s="6">
        <v>-2.37</v>
      </c>
      <c r="D45" s="6">
        <v>5.45</v>
      </c>
    </row>
    <row r="46" spans="1:4">
      <c r="A46" s="5">
        <v>47493.5</v>
      </c>
      <c r="B46" s="6">
        <v>112.86</v>
      </c>
      <c r="C46" s="6">
        <v>-2.37</v>
      </c>
      <c r="D46" s="6">
        <v>5.45</v>
      </c>
    </row>
    <row r="47" spans="1:4">
      <c r="A47" s="5">
        <v>51104.71</v>
      </c>
      <c r="B47" s="6">
        <v>121.44</v>
      </c>
      <c r="C47" s="6">
        <v>7.6</v>
      </c>
      <c r="D47" s="6">
        <v>1.36</v>
      </c>
    </row>
    <row r="48" spans="1:4">
      <c r="A48" s="5">
        <v>51104.71</v>
      </c>
      <c r="B48" s="6">
        <v>121.44</v>
      </c>
      <c r="C48" s="6">
        <v>7.6</v>
      </c>
      <c r="D48" s="6">
        <v>1.36</v>
      </c>
    </row>
    <row r="49" spans="1:4">
      <c r="A49" s="5">
        <v>51104.71</v>
      </c>
      <c r="B49" s="6">
        <v>121.44</v>
      </c>
      <c r="C49" s="6">
        <v>7.6</v>
      </c>
      <c r="D49" s="6">
        <v>1.36</v>
      </c>
    </row>
    <row r="50" spans="1:4">
      <c r="A50" s="5">
        <v>50682.35</v>
      </c>
      <c r="B50" s="6">
        <v>120.44</v>
      </c>
      <c r="C50" s="6">
        <v>-0.83</v>
      </c>
      <c r="D50" s="6">
        <v>4.3499999999999996</v>
      </c>
    </row>
    <row r="51" spans="1:4">
      <c r="A51" s="5">
        <v>50682.35</v>
      </c>
      <c r="B51" s="6">
        <v>120.44</v>
      </c>
      <c r="C51" s="6">
        <v>-0.83</v>
      </c>
      <c r="D51" s="6">
        <v>4.3499999999999996</v>
      </c>
    </row>
    <row r="52" spans="1:4">
      <c r="A52" s="5">
        <v>50682.35</v>
      </c>
      <c r="B52" s="6">
        <v>120.44</v>
      </c>
      <c r="C52" s="6">
        <v>-0.83</v>
      </c>
      <c r="D52" s="6">
        <v>4.3499999999999996</v>
      </c>
    </row>
    <row r="53" spans="1:4">
      <c r="A53" s="5">
        <v>45727.03</v>
      </c>
      <c r="B53" s="6">
        <v>108.66</v>
      </c>
      <c r="C53" s="6">
        <v>-9.7799999999999994</v>
      </c>
      <c r="D53" s="6">
        <v>-6.01</v>
      </c>
    </row>
    <row r="54" spans="1:4">
      <c r="A54" s="5">
        <v>45727.03</v>
      </c>
      <c r="B54" s="6">
        <v>108.66</v>
      </c>
      <c r="C54" s="6">
        <v>-9.7799999999999994</v>
      </c>
      <c r="D54" s="6">
        <v>-6.01</v>
      </c>
    </row>
    <row r="55" spans="1:4">
      <c r="A55" s="5">
        <v>45727.03</v>
      </c>
      <c r="B55" s="6">
        <v>108.66</v>
      </c>
      <c r="C55" s="6">
        <v>-9.7799999999999994</v>
      </c>
      <c r="D55" s="6">
        <v>-6.01</v>
      </c>
    </row>
    <row r="56" spans="1:4">
      <c r="A56" s="5">
        <v>47226.28</v>
      </c>
      <c r="B56" s="6">
        <v>112.23</v>
      </c>
      <c r="C56" s="6">
        <v>3.28</v>
      </c>
      <c r="D56" s="6">
        <v>-0.56000000000000005</v>
      </c>
    </row>
    <row r="57" spans="1:4">
      <c r="A57" s="5">
        <v>47226.28</v>
      </c>
      <c r="B57" s="6">
        <v>112.23</v>
      </c>
      <c r="C57" s="6">
        <v>3.28</v>
      </c>
      <c r="D57" s="6">
        <v>-0.56000000000000005</v>
      </c>
    </row>
    <row r="58" spans="1:4">
      <c r="A58" s="5">
        <v>47226.28</v>
      </c>
      <c r="B58" s="6">
        <v>112.23</v>
      </c>
      <c r="C58" s="6">
        <v>3.28</v>
      </c>
      <c r="D58" s="6">
        <v>-0.56000000000000005</v>
      </c>
    </row>
    <row r="59" spans="1:4">
      <c r="A59" s="5">
        <v>56708.06</v>
      </c>
      <c r="B59" s="6">
        <v>134.76</v>
      </c>
      <c r="C59" s="6">
        <v>20.079999999999998</v>
      </c>
      <c r="D59" s="6">
        <v>10.96</v>
      </c>
    </row>
    <row r="60" spans="1:4">
      <c r="A60" s="5">
        <v>56708.06</v>
      </c>
      <c r="B60" s="6">
        <v>134.76</v>
      </c>
      <c r="C60" s="6">
        <v>20.079999999999998</v>
      </c>
      <c r="D60" s="6">
        <v>10.96</v>
      </c>
    </row>
    <row r="61" spans="1:4">
      <c r="A61" s="5">
        <v>56708.06</v>
      </c>
      <c r="B61" s="6">
        <v>134.76</v>
      </c>
      <c r="C61" s="6">
        <v>20.079999999999998</v>
      </c>
      <c r="D61" s="6">
        <v>10.96</v>
      </c>
    </row>
    <row r="62" spans="1:4">
      <c r="A62" s="5">
        <v>55678.11</v>
      </c>
      <c r="B62" s="6">
        <v>132.31</v>
      </c>
      <c r="C62" s="6">
        <v>-1.82</v>
      </c>
      <c r="D62" s="6">
        <v>9.86</v>
      </c>
    </row>
    <row r="63" spans="1:4">
      <c r="A63" s="5">
        <v>55678.11</v>
      </c>
      <c r="B63" s="6">
        <v>132.31</v>
      </c>
      <c r="C63" s="6">
        <v>-1.82</v>
      </c>
      <c r="D63" s="6">
        <v>9.86</v>
      </c>
    </row>
    <row r="64" spans="1:4">
      <c r="A64" s="5">
        <v>55678.11</v>
      </c>
      <c r="B64" s="6">
        <v>132.31</v>
      </c>
      <c r="C64" s="6">
        <v>-1.82</v>
      </c>
      <c r="D64" s="6">
        <v>9.86</v>
      </c>
    </row>
    <row r="65" spans="1:4">
      <c r="A65" s="5">
        <v>57767.57</v>
      </c>
      <c r="B65" s="6">
        <v>137.28</v>
      </c>
      <c r="C65" s="6">
        <v>3.75</v>
      </c>
      <c r="D65" s="6">
        <v>26.33</v>
      </c>
    </row>
    <row r="66" spans="1:4">
      <c r="A66" s="5">
        <v>57767.57</v>
      </c>
      <c r="B66" s="6">
        <v>137.28</v>
      </c>
      <c r="C66" s="6">
        <v>3.75</v>
      </c>
      <c r="D66" s="6">
        <v>26.33</v>
      </c>
    </row>
    <row r="67" spans="1:4">
      <c r="A67" s="5">
        <v>57767.57</v>
      </c>
      <c r="B67" s="6">
        <v>137.28</v>
      </c>
      <c r="C67" s="6">
        <v>3.75</v>
      </c>
      <c r="D67" s="6">
        <v>26.33</v>
      </c>
    </row>
    <row r="68" spans="1:4">
      <c r="A68" s="5">
        <v>60084.71</v>
      </c>
      <c r="B68" s="6">
        <v>142.78</v>
      </c>
      <c r="C68" s="6">
        <v>4.01</v>
      </c>
      <c r="D68" s="6">
        <v>27.23</v>
      </c>
    </row>
    <row r="69" spans="1:4">
      <c r="A69" s="5">
        <v>60084.71</v>
      </c>
      <c r="B69" s="6">
        <v>142.78</v>
      </c>
      <c r="C69" s="6">
        <v>4.01</v>
      </c>
      <c r="D69" s="6">
        <v>27.23</v>
      </c>
    </row>
    <row r="70" spans="1:4">
      <c r="A70" s="5">
        <v>60084.71</v>
      </c>
      <c r="B70" s="6">
        <v>142.78</v>
      </c>
      <c r="C70" s="6">
        <v>4.01</v>
      </c>
      <c r="D70" s="6">
        <v>27.23</v>
      </c>
    </row>
    <row r="71" spans="1:4">
      <c r="A71" s="5">
        <v>67102.880000000005</v>
      </c>
      <c r="B71" s="6">
        <v>159.46</v>
      </c>
      <c r="C71" s="6">
        <v>11.68</v>
      </c>
      <c r="D71" s="6">
        <v>18.329999999999998</v>
      </c>
    </row>
    <row r="72" spans="1:4">
      <c r="A72" s="5">
        <v>67102.880000000005</v>
      </c>
      <c r="B72" s="6">
        <v>159.46</v>
      </c>
      <c r="C72" s="6">
        <v>11.68</v>
      </c>
      <c r="D72" s="6">
        <v>18.329999999999998</v>
      </c>
    </row>
    <row r="73" spans="1:4">
      <c r="A73" s="5">
        <v>67102.880000000005</v>
      </c>
      <c r="B73" s="6">
        <v>159.46</v>
      </c>
      <c r="C73" s="6">
        <v>11.68</v>
      </c>
      <c r="D73" s="6">
        <v>18.329999999999998</v>
      </c>
    </row>
    <row r="74" spans="1:4">
      <c r="A74" s="5">
        <v>64001.84</v>
      </c>
      <c r="B74" s="6">
        <v>152.09</v>
      </c>
      <c r="C74" s="6">
        <v>-4.62</v>
      </c>
      <c r="D74" s="6">
        <v>14.95</v>
      </c>
    </row>
    <row r="75" spans="1:4">
      <c r="A75" s="5">
        <v>64001.84</v>
      </c>
      <c r="B75" s="6">
        <v>152.09</v>
      </c>
      <c r="C75" s="6">
        <v>-4.62</v>
      </c>
      <c r="D75" s="6">
        <v>14.95</v>
      </c>
    </row>
    <row r="76" spans="1:4">
      <c r="A76" s="5">
        <v>64001.84</v>
      </c>
      <c r="B76" s="6">
        <v>152.09</v>
      </c>
      <c r="C76" s="6">
        <v>-4.62</v>
      </c>
      <c r="D76" s="6">
        <v>14.95</v>
      </c>
    </row>
    <row r="77" spans="1:4">
      <c r="A77" s="5">
        <v>65105.88</v>
      </c>
      <c r="B77" s="6">
        <v>154.72</v>
      </c>
      <c r="C77" s="6">
        <v>1.73</v>
      </c>
      <c r="D77" s="6">
        <v>12.7</v>
      </c>
    </row>
    <row r="78" spans="1:4">
      <c r="A78" s="5">
        <v>65105.88</v>
      </c>
      <c r="B78" s="6">
        <v>154.72</v>
      </c>
      <c r="C78" s="6">
        <v>1.73</v>
      </c>
      <c r="D78" s="6">
        <v>12.7</v>
      </c>
    </row>
    <row r="79" spans="1:4">
      <c r="A79" s="5">
        <v>65105.88</v>
      </c>
      <c r="B79" s="6">
        <v>154.72</v>
      </c>
      <c r="C79" s="6">
        <v>1.73</v>
      </c>
      <c r="D79" s="6">
        <v>12.7</v>
      </c>
    </row>
    <row r="80" spans="1:4">
      <c r="A80" s="5">
        <v>63988.02</v>
      </c>
      <c r="B80" s="6">
        <v>152.06</v>
      </c>
      <c r="C80" s="6">
        <v>-1.72</v>
      </c>
      <c r="D80" s="6">
        <v>6.5</v>
      </c>
    </row>
    <row r="81" spans="1:4">
      <c r="A81" s="4"/>
      <c r="B81" s="1"/>
      <c r="C81" s="1"/>
      <c r="D81" s="16"/>
    </row>
    <row r="82" spans="1:4">
      <c r="A82" s="4"/>
      <c r="B82" s="1"/>
      <c r="C82" s="1"/>
      <c r="D82" s="1"/>
    </row>
    <row r="83" spans="1:4">
      <c r="A83" s="4"/>
      <c r="B83" s="1"/>
      <c r="C83" s="1"/>
      <c r="D83" s="1"/>
    </row>
    <row r="84" spans="1:4">
      <c r="A84" s="4"/>
      <c r="B84" s="1"/>
      <c r="C84" s="1"/>
      <c r="D84" s="1"/>
    </row>
    <row r="85" spans="1:4">
      <c r="A85" s="4"/>
      <c r="B85" s="1"/>
      <c r="C85" s="1"/>
      <c r="D85" s="1"/>
    </row>
    <row r="86" spans="1:4">
      <c r="A86" s="4"/>
      <c r="B86" s="1"/>
      <c r="C86" s="1"/>
      <c r="D86" s="1"/>
    </row>
    <row r="87" spans="1:4">
      <c r="A87" s="4"/>
      <c r="B87" s="1"/>
      <c r="C87" s="1"/>
      <c r="D87" s="1"/>
    </row>
    <row r="88" spans="1:4">
      <c r="A88" s="4"/>
      <c r="B88" s="1"/>
      <c r="C88" s="1"/>
      <c r="D88" s="1"/>
    </row>
    <row r="89" spans="1:4">
      <c r="A89" s="4"/>
      <c r="B89" s="1"/>
      <c r="C89" s="1"/>
      <c r="D89" s="1"/>
    </row>
    <row r="90" spans="1:4">
      <c r="A90" s="4"/>
      <c r="B90" s="1"/>
      <c r="C90" s="1"/>
      <c r="D90" s="1"/>
    </row>
    <row r="91" spans="1:4">
      <c r="A91" s="4"/>
      <c r="B91" s="1"/>
      <c r="C91" s="1"/>
      <c r="D91" s="1"/>
    </row>
    <row r="92" spans="1:4">
      <c r="A92" s="4"/>
      <c r="B92" s="1"/>
      <c r="C92" s="1"/>
      <c r="D92" s="1"/>
    </row>
    <row r="93" spans="1:4">
      <c r="A93" s="4"/>
      <c r="B93" s="1"/>
      <c r="C93" s="1"/>
      <c r="D93" s="1"/>
    </row>
    <row r="94" spans="1:4">
      <c r="A94" s="4"/>
      <c r="B94" s="1"/>
      <c r="C94" s="1"/>
      <c r="D94" s="1"/>
    </row>
    <row r="95" spans="1:4">
      <c r="A95" s="4"/>
      <c r="B95" s="1"/>
      <c r="C95" s="1"/>
      <c r="D95" s="1"/>
    </row>
    <row r="96" spans="1:4">
      <c r="A96" s="4"/>
      <c r="B96" s="1"/>
      <c r="C96" s="1"/>
      <c r="D96" s="1"/>
    </row>
    <row r="97" spans="1:4">
      <c r="A97" s="4"/>
      <c r="B97" s="1"/>
      <c r="C97" s="1"/>
      <c r="D97" s="1"/>
    </row>
    <row r="98" spans="1:4">
      <c r="A98" s="4"/>
      <c r="B98" s="1"/>
      <c r="C98" s="1"/>
      <c r="D98" s="1"/>
    </row>
    <row r="99" spans="1:4">
      <c r="A99" s="4"/>
      <c r="B99" s="1"/>
      <c r="C99" s="1"/>
      <c r="D99" s="1"/>
    </row>
    <row r="100" spans="1:4">
      <c r="A100" s="4"/>
      <c r="B100" s="1"/>
      <c r="C100" s="1"/>
      <c r="D100" s="1"/>
    </row>
    <row r="101" spans="1:4">
      <c r="A101" s="4"/>
      <c r="B101" s="1"/>
      <c r="C101" s="1"/>
      <c r="D101" s="1"/>
    </row>
    <row r="102" spans="1:4">
      <c r="A102" s="4"/>
      <c r="B102" s="1"/>
      <c r="C102" s="1"/>
      <c r="D102" s="1"/>
    </row>
    <row r="103" spans="1:4">
      <c r="A103" s="4"/>
      <c r="B103" s="1"/>
      <c r="C103" s="1"/>
      <c r="D103" s="1"/>
    </row>
    <row r="104" spans="1:4">
      <c r="A104" s="4"/>
      <c r="B104" s="1"/>
      <c r="C104" s="1"/>
      <c r="D104" s="1"/>
    </row>
    <row r="105" spans="1:4">
      <c r="A105" s="4"/>
      <c r="B105" s="1"/>
      <c r="C105" s="1"/>
      <c r="D105" s="1"/>
    </row>
    <row r="106" spans="1:4">
      <c r="A106" s="4"/>
      <c r="B106" s="1"/>
      <c r="C106" s="1"/>
      <c r="D106" s="1"/>
    </row>
    <row r="107" spans="1:4">
      <c r="A107" s="4"/>
      <c r="B107" s="1"/>
      <c r="C107" s="1"/>
      <c r="D107" s="1"/>
    </row>
    <row r="108" spans="1:4">
      <c r="A108" s="4"/>
      <c r="B108" s="1"/>
      <c r="C108" s="1"/>
      <c r="D108" s="1"/>
    </row>
    <row r="109" spans="1:4">
      <c r="A109" s="4"/>
      <c r="B109" s="1"/>
      <c r="C109" s="1"/>
      <c r="D109" s="1"/>
    </row>
    <row r="110" spans="1:4">
      <c r="A110" s="4"/>
      <c r="B110" s="1"/>
      <c r="C110" s="1"/>
      <c r="D110" s="1"/>
    </row>
    <row r="111" spans="1:4">
      <c r="A111" s="4"/>
      <c r="B111" s="1"/>
      <c r="C111" s="1"/>
      <c r="D111" s="1"/>
    </row>
    <row r="112" spans="1:4">
      <c r="A112" s="4"/>
      <c r="B112" s="1"/>
      <c r="C112" s="1"/>
      <c r="D112" s="1"/>
    </row>
    <row r="113" spans="1:4">
      <c r="A113" s="4"/>
      <c r="B113" s="1"/>
      <c r="C113" s="1"/>
      <c r="D113" s="1"/>
    </row>
    <row r="114" spans="1:4">
      <c r="A114" s="4"/>
      <c r="B114" s="1"/>
      <c r="C114" s="1"/>
      <c r="D114" s="1"/>
    </row>
    <row r="115" spans="1:4">
      <c r="A115" s="4"/>
      <c r="B115" s="1"/>
      <c r="C115" s="1"/>
      <c r="D115" s="1"/>
    </row>
    <row r="116" spans="1:4">
      <c r="A116" s="4"/>
      <c r="B116" s="1"/>
      <c r="C116" s="1"/>
      <c r="D116" s="1"/>
    </row>
    <row r="117" spans="1:4">
      <c r="A117" s="4"/>
      <c r="B117" s="1"/>
      <c r="C117" s="1"/>
      <c r="D117" s="1"/>
    </row>
    <row r="118" spans="1:4">
      <c r="A118" s="4"/>
      <c r="B118" s="1"/>
      <c r="C118" s="1"/>
      <c r="D118" s="1"/>
    </row>
    <row r="119" spans="1:4">
      <c r="A119" s="4"/>
      <c r="B119" s="1"/>
      <c r="C119" s="1"/>
      <c r="D119" s="1"/>
    </row>
    <row r="120" spans="1:4">
      <c r="A120" s="4"/>
      <c r="B120" s="1"/>
      <c r="C120" s="1"/>
      <c r="D120" s="1"/>
    </row>
    <row r="121" spans="1:4">
      <c r="A121" s="4"/>
      <c r="B121" s="1"/>
      <c r="C121" s="1"/>
      <c r="D121" s="1"/>
    </row>
    <row r="122" spans="1:4">
      <c r="A122" s="4"/>
      <c r="B122" s="1"/>
      <c r="C122" s="1"/>
      <c r="D122" s="1"/>
    </row>
    <row r="123" spans="1:4">
      <c r="A123" s="4"/>
      <c r="B123" s="1"/>
      <c r="C123" s="1"/>
      <c r="D123" s="1"/>
    </row>
    <row r="124" spans="1:4">
      <c r="A124" s="4"/>
      <c r="B124" s="1"/>
      <c r="C124" s="1"/>
      <c r="D124" s="1"/>
    </row>
    <row r="125" spans="1:4">
      <c r="A125" s="4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  <row r="1002" spans="1:4">
      <c r="A1002" s="1"/>
      <c r="B1002" s="1"/>
      <c r="C1002" s="1"/>
      <c r="D1002" s="1"/>
    </row>
    <row r="1003" spans="1:4">
      <c r="A1003" s="1"/>
      <c r="B1003" s="1"/>
      <c r="C1003" s="1"/>
      <c r="D1003" s="1"/>
    </row>
    <row r="1004" spans="1:4">
      <c r="A1004" s="1"/>
      <c r="B1004" s="1"/>
      <c r="C1004" s="1"/>
      <c r="D1004" s="1"/>
    </row>
    <row r="1005" spans="1:4">
      <c r="A1005" s="1"/>
      <c r="B1005" s="1"/>
      <c r="C1005" s="1"/>
      <c r="D1005" s="1"/>
    </row>
    <row r="1006" spans="1:4">
      <c r="A1006" s="1"/>
      <c r="B1006" s="1"/>
      <c r="C1006" s="1"/>
      <c r="D1006" s="1"/>
    </row>
    <row r="1007" spans="1:4">
      <c r="A1007" s="1"/>
      <c r="B1007" s="1"/>
      <c r="C1007" s="1"/>
      <c r="D1007" s="1"/>
    </row>
    <row r="1008" spans="1:4">
      <c r="A1008" s="1"/>
      <c r="B1008" s="1"/>
      <c r="C1008" s="1"/>
      <c r="D1008" s="1"/>
    </row>
    <row r="1009" spans="1:4">
      <c r="A1009" s="1"/>
      <c r="B1009" s="1"/>
      <c r="C1009" s="1"/>
      <c r="D1009" s="1"/>
    </row>
    <row r="1010" spans="1:4">
      <c r="A1010" s="1"/>
      <c r="B1010" s="1"/>
      <c r="C1010" s="1"/>
      <c r="D1010" s="1"/>
    </row>
    <row r="1011" spans="1:4">
      <c r="A1011" s="1"/>
      <c r="B1011" s="1"/>
      <c r="C1011" s="1"/>
      <c r="D1011" s="1"/>
    </row>
    <row r="1012" spans="1:4">
      <c r="A1012" s="1"/>
      <c r="B1012" s="1"/>
      <c r="C1012" s="1"/>
      <c r="D1012" s="1"/>
    </row>
    <row r="1013" spans="1:4">
      <c r="A1013" s="1"/>
      <c r="B1013" s="1"/>
      <c r="C1013" s="1"/>
      <c r="D1013" s="1"/>
    </row>
    <row r="1014" spans="1:4">
      <c r="A1014" s="1"/>
      <c r="B1014" s="1"/>
      <c r="C1014" s="1"/>
      <c r="D1014" s="1"/>
    </row>
    <row r="1015" spans="1:4">
      <c r="A1015" s="1"/>
      <c r="B1015" s="1"/>
      <c r="C1015" s="1"/>
      <c r="D1015" s="1"/>
    </row>
    <row r="1016" spans="1:4">
      <c r="A1016" s="1"/>
      <c r="B1016" s="1"/>
      <c r="C1016" s="1"/>
      <c r="D1016" s="1"/>
    </row>
    <row r="1017" spans="1:4">
      <c r="A1017" s="1"/>
      <c r="B1017" s="1"/>
      <c r="C1017" s="1"/>
      <c r="D1017" s="1"/>
    </row>
    <row r="1018" spans="1:4">
      <c r="A1018" s="1"/>
      <c r="B1018" s="1"/>
      <c r="C1018" s="1"/>
      <c r="D1018" s="1"/>
    </row>
    <row r="1019" spans="1:4">
      <c r="A1019" s="1"/>
      <c r="B1019" s="1"/>
      <c r="C1019" s="1"/>
      <c r="D1019" s="1"/>
    </row>
    <row r="1020" spans="1:4">
      <c r="A1020" s="1"/>
      <c r="B1020" s="1"/>
      <c r="C1020" s="1"/>
      <c r="D1020" s="1"/>
    </row>
    <row r="1021" spans="1:4">
      <c r="A1021" s="1"/>
      <c r="B1021" s="1"/>
      <c r="C1021" s="1"/>
      <c r="D1021" s="1"/>
    </row>
    <row r="1022" spans="1:4">
      <c r="A1022" s="1"/>
      <c r="B1022" s="1"/>
      <c r="C1022" s="1"/>
      <c r="D1022" s="1"/>
    </row>
    <row r="1023" spans="1:4">
      <c r="A1023" s="1"/>
      <c r="B1023" s="1"/>
      <c r="C1023" s="1"/>
      <c r="D1023" s="1"/>
    </row>
    <row r="1024" spans="1:4">
      <c r="A1024" s="1"/>
      <c r="B1024" s="1"/>
      <c r="C1024" s="1"/>
      <c r="D1024" s="1"/>
    </row>
    <row r="1025" spans="1:4">
      <c r="A1025" s="1"/>
      <c r="B1025" s="1"/>
      <c r="C1025" s="1"/>
      <c r="D1025" s="1"/>
    </row>
    <row r="1026" spans="1:4">
      <c r="A1026" s="1"/>
      <c r="B1026" s="1"/>
      <c r="C1026" s="1"/>
      <c r="D1026" s="1"/>
    </row>
    <row r="1027" spans="1:4">
      <c r="A1027" s="1"/>
      <c r="B1027" s="1"/>
      <c r="C1027" s="1"/>
      <c r="D1027" s="1"/>
    </row>
    <row r="1028" spans="1:4">
      <c r="A1028" s="1"/>
      <c r="B1028" s="1"/>
      <c r="C1028" s="1"/>
      <c r="D1028" s="1"/>
    </row>
    <row r="1029" spans="1:4">
      <c r="A1029" s="1"/>
      <c r="B1029" s="1"/>
      <c r="C1029" s="1"/>
      <c r="D1029" s="1"/>
    </row>
    <row r="1030" spans="1:4">
      <c r="A1030" s="1"/>
      <c r="B1030" s="1"/>
      <c r="C1030" s="1"/>
      <c r="D1030" s="1"/>
    </row>
    <row r="1031" spans="1:4">
      <c r="A1031" s="1"/>
      <c r="B1031" s="1"/>
      <c r="C1031" s="1"/>
      <c r="D1031" s="1"/>
    </row>
    <row r="1032" spans="1:4">
      <c r="A1032" s="1"/>
      <c r="B1032" s="1"/>
      <c r="C1032" s="1"/>
      <c r="D1032" s="1"/>
    </row>
    <row r="1033" spans="1:4">
      <c r="A1033" s="1"/>
      <c r="B1033" s="1"/>
      <c r="C1033" s="1"/>
      <c r="D1033" s="1"/>
    </row>
    <row r="1034" spans="1:4">
      <c r="A1034" s="1"/>
      <c r="B1034" s="1"/>
      <c r="C1034" s="1"/>
      <c r="D1034" s="1"/>
    </row>
    <row r="1035" spans="1:4">
      <c r="A1035" s="1"/>
      <c r="B1035" s="1"/>
      <c r="C1035" s="1"/>
      <c r="D1035" s="1"/>
    </row>
    <row r="1036" spans="1:4">
      <c r="A1036" s="1"/>
      <c r="B1036" s="1"/>
      <c r="C1036" s="1"/>
      <c r="D1036" s="1"/>
    </row>
    <row r="1037" spans="1:4">
      <c r="A1037" s="1"/>
      <c r="B1037" s="1"/>
      <c r="C1037" s="1"/>
      <c r="D1037" s="1"/>
    </row>
    <row r="1038" spans="1:4">
      <c r="A1038" s="1"/>
      <c r="B1038" s="1"/>
      <c r="C1038" s="1"/>
      <c r="D1038" s="1"/>
    </row>
    <row r="1039" spans="1:4">
      <c r="A1039" s="1"/>
      <c r="B1039" s="1"/>
      <c r="C1039" s="1"/>
      <c r="D1039" s="1"/>
    </row>
    <row r="1040" spans="1:4">
      <c r="A1040" s="1"/>
      <c r="B1040" s="1"/>
      <c r="C1040" s="1"/>
      <c r="D1040" s="1"/>
    </row>
    <row r="1041" spans="1:4">
      <c r="A1041" s="1"/>
      <c r="B1041" s="1"/>
      <c r="C1041" s="1"/>
      <c r="D1041" s="1"/>
    </row>
    <row r="1042" spans="1:4">
      <c r="A1042" s="1"/>
      <c r="B1042" s="1"/>
      <c r="C1042" s="1"/>
      <c r="D1042" s="1"/>
    </row>
    <row r="1043" spans="1:4">
      <c r="A1043" s="1"/>
      <c r="B1043" s="1"/>
      <c r="C1043" s="1"/>
      <c r="D1043" s="1"/>
    </row>
    <row r="1044" spans="1:4">
      <c r="A1044" s="1"/>
      <c r="B1044" s="1"/>
      <c r="C1044" s="1"/>
      <c r="D1044" s="1"/>
    </row>
    <row r="1045" spans="1:4">
      <c r="A1045" s="1"/>
      <c r="B1045" s="1"/>
      <c r="C1045" s="1"/>
      <c r="D1045" s="1"/>
    </row>
    <row r="1046" spans="1:4">
      <c r="A1046" s="1"/>
      <c r="B1046" s="1"/>
      <c r="C1046" s="1"/>
      <c r="D1046" s="1"/>
    </row>
    <row r="1047" spans="1:4">
      <c r="A1047" s="1"/>
      <c r="B1047" s="1"/>
      <c r="C1047" s="1"/>
      <c r="D1047" s="1"/>
    </row>
    <row r="1048" spans="1:4">
      <c r="A1048" s="1"/>
      <c r="B1048" s="1"/>
      <c r="C1048" s="1"/>
      <c r="D1048" s="1"/>
    </row>
    <row r="1049" spans="1:4">
      <c r="A1049" s="1"/>
      <c r="B1049" s="1"/>
      <c r="C1049" s="1"/>
      <c r="D1049" s="1"/>
    </row>
    <row r="1050" spans="1:4">
      <c r="A1050" s="1"/>
      <c r="B1050" s="1"/>
      <c r="C1050" s="1"/>
      <c r="D1050" s="1"/>
    </row>
    <row r="1051" spans="1:4">
      <c r="A1051" s="1"/>
      <c r="B1051" s="1"/>
      <c r="C1051" s="1"/>
      <c r="D1051" s="1"/>
    </row>
    <row r="1052" spans="1:4">
      <c r="A1052" s="1"/>
      <c r="B1052" s="1"/>
      <c r="C1052" s="1"/>
      <c r="D10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10.85546875" customWidth="1"/>
    <col min="2" max="2" width="11.7109375" customWidth="1"/>
    <col min="3" max="3" width="11" customWidth="1"/>
    <col min="4" max="4" width="12.7109375" customWidth="1"/>
    <col min="5" max="7" width="11" customWidth="1"/>
    <col min="8" max="26" width="10.85546875" customWidth="1"/>
  </cols>
  <sheetData>
    <row r="1" spans="1:26">
      <c r="A1" s="1" t="s">
        <v>0</v>
      </c>
      <c r="B1" s="1" t="s">
        <v>19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>
        <v>201601</v>
      </c>
      <c r="B2" s="4">
        <v>221953.85798208299</v>
      </c>
      <c r="C2" s="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>
        <v>201602</v>
      </c>
      <c r="B3" s="4">
        <v>213114.53557723801</v>
      </c>
      <c r="C3" s="4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>
        <v>201603</v>
      </c>
      <c r="B4" s="4">
        <v>220987.44705303799</v>
      </c>
      <c r="C4" s="4"/>
      <c r="D4" s="4"/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>
        <v>201604</v>
      </c>
      <c r="B5" s="4">
        <v>194416.184568842</v>
      </c>
      <c r="C5" s="4"/>
      <c r="D5" s="4"/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>
        <v>201605</v>
      </c>
      <c r="B6" s="4">
        <v>200524.58565621299</v>
      </c>
      <c r="C6" s="4"/>
      <c r="D6" s="4"/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>
        <v>201606</v>
      </c>
      <c r="B7" s="4">
        <v>201393.72778756701</v>
      </c>
      <c r="C7" s="4"/>
      <c r="D7" s="4"/>
      <c r="E7" s="4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>
        <v>201607</v>
      </c>
      <c r="B8" s="4">
        <v>207051.06302413801</v>
      </c>
      <c r="C8" s="4"/>
      <c r="D8" s="4"/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>
        <v>201608</v>
      </c>
      <c r="B9" s="4">
        <v>199502.37656697599</v>
      </c>
      <c r="C9" s="4"/>
      <c r="D9" s="4"/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>
        <v>201609</v>
      </c>
      <c r="B10" s="4">
        <v>192997.310406857</v>
      </c>
      <c r="C10" s="4"/>
      <c r="D10" s="4"/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>
        <v>201610</v>
      </c>
      <c r="B11" s="4">
        <v>199240.913025488</v>
      </c>
      <c r="C11" s="4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>
        <v>201611</v>
      </c>
      <c r="B12" s="4">
        <v>206473.574249842</v>
      </c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>
        <v>201612</v>
      </c>
      <c r="B13" s="4">
        <v>215766.25454112201</v>
      </c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>
        <v>201701</v>
      </c>
      <c r="B14" s="4">
        <v>228723.133572955</v>
      </c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>
        <v>201702</v>
      </c>
      <c r="B15" s="4">
        <v>206528.26731579399</v>
      </c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>
        <v>201703</v>
      </c>
      <c r="B16" s="4">
        <v>216386.43857977699</v>
      </c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201704</v>
      </c>
      <c r="B17" s="4">
        <v>179437.787769544</v>
      </c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201705</v>
      </c>
      <c r="B18" s="4">
        <v>190809.88540764499</v>
      </c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201706</v>
      </c>
      <c r="B19" s="4">
        <v>193614.633617265</v>
      </c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201707</v>
      </c>
      <c r="B20" s="4">
        <v>197175.00783334099</v>
      </c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>
        <v>201708</v>
      </c>
      <c r="B21" s="4">
        <v>194673.509342768</v>
      </c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>
        <v>201709</v>
      </c>
      <c r="B22" s="4">
        <v>180505.428928034</v>
      </c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>
        <v>201710</v>
      </c>
      <c r="B23" s="4">
        <v>184803.09883142301</v>
      </c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>
        <v>201711</v>
      </c>
      <c r="B24" s="4">
        <v>186984.635224748</v>
      </c>
      <c r="C24" s="4"/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>
        <v>201712</v>
      </c>
      <c r="B25" s="4">
        <v>200087.09214851999</v>
      </c>
      <c r="C25" s="4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>
        <v>201801</v>
      </c>
      <c r="B26" s="4">
        <v>206231.571305766</v>
      </c>
      <c r="C26" s="4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>
        <v>201802</v>
      </c>
      <c r="B27" s="4">
        <v>189419.48470402899</v>
      </c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>
        <v>201803</v>
      </c>
      <c r="B28" s="4">
        <v>197355.66494840701</v>
      </c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>
        <v>201804</v>
      </c>
      <c r="B29" s="4">
        <v>178302.60184255699</v>
      </c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>
        <v>201805</v>
      </c>
      <c r="B30" s="4">
        <v>188257.669426379</v>
      </c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>
        <v>201806</v>
      </c>
      <c r="B31" s="4">
        <v>193600.91902466299</v>
      </c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>
        <v>201807</v>
      </c>
      <c r="B32" s="4">
        <v>197549.98705728</v>
      </c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>
        <v>201808</v>
      </c>
      <c r="B33" s="4">
        <v>189835.69984216499</v>
      </c>
      <c r="C33" s="4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>
        <v>201809</v>
      </c>
      <c r="B34" s="4">
        <v>169594.50269193301</v>
      </c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>
        <v>201810</v>
      </c>
      <c r="B35" s="4">
        <v>178759.61437998599</v>
      </c>
      <c r="C35" s="4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>
        <v>201811</v>
      </c>
      <c r="B36" s="4">
        <v>179395.25142242899</v>
      </c>
      <c r="C36" s="4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>
        <v>201812</v>
      </c>
      <c r="B37" s="4">
        <v>189689.69563341601</v>
      </c>
      <c r="C37" s="4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>
        <v>201901</v>
      </c>
      <c r="B38" s="4">
        <v>185930.961166936</v>
      </c>
      <c r="C38" s="4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>
        <v>201902</v>
      </c>
      <c r="B39" s="4">
        <v>170717.188613929</v>
      </c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>
        <v>201903</v>
      </c>
      <c r="B40" s="4">
        <v>180154.90083297101</v>
      </c>
      <c r="C40" s="4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>
        <v>201904</v>
      </c>
      <c r="B41" s="4">
        <v>169869.712007995</v>
      </c>
      <c r="C41" s="4"/>
      <c r="D41" s="4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>
        <v>201905</v>
      </c>
      <c r="B42" s="4">
        <v>180479.91072257399</v>
      </c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>
        <v>201906</v>
      </c>
      <c r="B43" s="4">
        <v>185117.00772565301</v>
      </c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>
        <v>201907</v>
      </c>
      <c r="B44" s="4">
        <v>192717.08704733101</v>
      </c>
      <c r="C44" s="4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>
        <v>201908</v>
      </c>
      <c r="B45" s="4">
        <v>184234.04101001099</v>
      </c>
      <c r="C45" s="4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>
        <v>201909</v>
      </c>
      <c r="B46" s="4">
        <v>170237.83703314301</v>
      </c>
      <c r="C46" s="4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>
        <v>201910</v>
      </c>
      <c r="B47" s="4">
        <v>175631.66314704</v>
      </c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>
        <v>201911</v>
      </c>
      <c r="B48" s="4">
        <v>172748.11520222601</v>
      </c>
      <c r="C48" s="4"/>
      <c r="D48" s="4"/>
      <c r="E48" s="4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>
        <v>201912</v>
      </c>
      <c r="B49" s="4">
        <v>183288.30146580501</v>
      </c>
      <c r="C49" s="4"/>
      <c r="D49" s="4"/>
      <c r="E49" s="4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>
        <v>202001</v>
      </c>
      <c r="B50" s="4">
        <v>188094.06552026101</v>
      </c>
      <c r="C50" s="4"/>
      <c r="D50" s="4"/>
      <c r="E50" s="4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>
        <v>202002</v>
      </c>
      <c r="B51" s="4">
        <v>177276.64891288301</v>
      </c>
      <c r="C51" s="4"/>
      <c r="D51" s="4"/>
      <c r="E51" s="4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>
        <v>202003</v>
      </c>
      <c r="B52" s="4">
        <v>183695.80096274501</v>
      </c>
      <c r="C52" s="4"/>
      <c r="D52" s="4"/>
      <c r="E52" s="4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>
        <v>202004</v>
      </c>
      <c r="B53" s="4">
        <v>169726.47516359601</v>
      </c>
      <c r="C53" s="4"/>
      <c r="D53" s="4"/>
      <c r="E53" s="4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>
        <v>202005</v>
      </c>
      <c r="B54" s="4">
        <v>177046.98297656199</v>
      </c>
      <c r="C54" s="4"/>
      <c r="D54" s="4"/>
      <c r="E54" s="4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>
        <v>202006</v>
      </c>
      <c r="B55" s="4">
        <v>187414.58455534599</v>
      </c>
      <c r="C55" s="4"/>
      <c r="D55" s="4"/>
      <c r="E55" s="4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>
        <v>202007</v>
      </c>
      <c r="B56" s="4">
        <v>186708.751610754</v>
      </c>
      <c r="C56" s="4"/>
      <c r="D56" s="4"/>
      <c r="E56" s="4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>
        <v>202008</v>
      </c>
      <c r="B57" s="4">
        <v>182837.30844561799</v>
      </c>
      <c r="C57" s="4"/>
      <c r="D57" s="4"/>
      <c r="E57" s="4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>
        <v>202009</v>
      </c>
      <c r="B58" s="4">
        <v>170518.796509671</v>
      </c>
      <c r="C58" s="4"/>
      <c r="D58" s="4"/>
      <c r="E58" s="4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>
        <v>202010</v>
      </c>
      <c r="B59" s="4">
        <v>177436.69649531701</v>
      </c>
      <c r="C59" s="4"/>
      <c r="D59" s="4"/>
      <c r="E59" s="4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>
        <v>202011</v>
      </c>
      <c r="B60" s="4">
        <v>175256.56227446001</v>
      </c>
      <c r="C60" s="4"/>
      <c r="D60" s="4"/>
      <c r="E60" s="4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>
        <v>202012</v>
      </c>
      <c r="B61" s="4">
        <v>188703.11913612901</v>
      </c>
      <c r="C61" s="4"/>
      <c r="D61" s="4"/>
      <c r="E61" s="4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>
        <v>202101</v>
      </c>
      <c r="B62" s="4">
        <v>157848.04660485301</v>
      </c>
      <c r="C62" s="4"/>
      <c r="D62" s="4"/>
      <c r="E62" s="4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>
        <v>202102</v>
      </c>
      <c r="B63" s="4">
        <v>146802.18584324999</v>
      </c>
      <c r="C63" s="4"/>
      <c r="D63" s="4"/>
      <c r="E63" s="4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>
        <v>202103</v>
      </c>
      <c r="B64" s="4">
        <v>163372.53338772501</v>
      </c>
      <c r="C64" s="4"/>
      <c r="D64" s="4"/>
      <c r="E64" s="4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>
        <v>202104</v>
      </c>
      <c r="B65" s="4">
        <v>155906.57683639199</v>
      </c>
      <c r="C65" s="4"/>
      <c r="D65" s="4"/>
      <c r="E65" s="4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>
        <v>202105</v>
      </c>
      <c r="B66" s="4">
        <v>166775.51966552401</v>
      </c>
      <c r="C66" s="4"/>
      <c r="D66" s="4"/>
      <c r="E66" s="4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>
        <v>202106</v>
      </c>
      <c r="B67" s="4">
        <v>172557.225608496</v>
      </c>
      <c r="C67" s="4"/>
      <c r="D67" s="4"/>
      <c r="E67" s="4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>
        <v>202107</v>
      </c>
      <c r="B68" s="4">
        <v>189586.20762307101</v>
      </c>
      <c r="C68" s="4"/>
      <c r="D68" s="4"/>
      <c r="E68" s="4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>
        <v>202108</v>
      </c>
      <c r="B69" s="4">
        <v>183726.19369885599</v>
      </c>
      <c r="C69" s="4"/>
      <c r="D69" s="4"/>
      <c r="E69" s="4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>
        <v>202109</v>
      </c>
      <c r="B70" s="4">
        <v>161773.08129691001</v>
      </c>
      <c r="C70" s="4"/>
      <c r="D70" s="4"/>
      <c r="E70" s="4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>
        <v>202110</v>
      </c>
      <c r="B71" s="4">
        <v>162164.24982206299</v>
      </c>
      <c r="C71" s="4"/>
      <c r="D71" s="4"/>
      <c r="E71" s="4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>
        <v>202111</v>
      </c>
      <c r="B72" s="4">
        <v>160448.370617676</v>
      </c>
      <c r="C72" s="4"/>
      <c r="D72" s="4"/>
      <c r="E72" s="4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>
        <v>202112</v>
      </c>
      <c r="B73" s="4">
        <v>171051.81734988399</v>
      </c>
      <c r="C73" s="4"/>
      <c r="D73" s="4"/>
      <c r="E73" s="4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4.42578125" defaultRowHeight="15" customHeight="1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LR</vt:lpstr>
      <vt:lpstr>Hoja 3</vt:lpstr>
      <vt:lpstr>R_500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raolea</dc:creator>
  <cp:lastModifiedBy>seba</cp:lastModifiedBy>
  <dcterms:created xsi:type="dcterms:W3CDTF">2022-11-25T21:42:36Z</dcterms:created>
  <dcterms:modified xsi:type="dcterms:W3CDTF">2022-12-09T00:40:07Z</dcterms:modified>
</cp:coreProperties>
</file>