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encia 2020 - 2021\UST - 2021 01 Análisis de Datos\excel\"/>
    </mc:Choice>
  </mc:AlternateContent>
  <xr:revisionPtr revIDLastSave="0" documentId="13_ncr:1_{52D548D1-2E8A-4734-92EB-3D869B6FB68A}" xr6:coauthVersionLast="46" xr6:coauthVersionMax="46" xr10:uidLastSave="{00000000-0000-0000-0000-000000000000}"/>
  <bookViews>
    <workbookView xWindow="-20610" yWindow="-120" windowWidth="20730" windowHeight="11160" xr2:uid="{D3A91F40-9D85-4D13-A47C-9A1A830357E0}"/>
  </bookViews>
  <sheets>
    <sheet name="Funciones lógicas" sheetId="8" r:id="rId1"/>
  </sheets>
  <definedNames>
    <definedName name="city">#REF!</definedName>
    <definedName name="color">#REF!</definedName>
    <definedName name="datos">#REF!</definedName>
    <definedName name="item">#REF!</definedName>
    <definedName name="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8" l="1"/>
  <c r="K6" i="8"/>
  <c r="K7" i="8"/>
  <c r="K8" i="8"/>
  <c r="K4" i="8"/>
  <c r="E4" i="8"/>
  <c r="J24" i="8" l="1"/>
  <c r="J23" i="8"/>
  <c r="J22" i="8"/>
  <c r="J21" i="8"/>
  <c r="J20" i="8"/>
  <c r="U8" i="8" l="1"/>
  <c r="U7" i="8"/>
  <c r="U6" i="8"/>
  <c r="U5" i="8"/>
  <c r="U4" i="8"/>
  <c r="P10" i="8"/>
  <c r="P9" i="8"/>
  <c r="P8" i="8"/>
  <c r="P7" i="8"/>
  <c r="P6" i="8"/>
  <c r="P5" i="8"/>
  <c r="P4" i="8"/>
  <c r="J16" i="8"/>
  <c r="J15" i="8"/>
  <c r="J14" i="8"/>
  <c r="J13" i="8"/>
  <c r="J12" i="8"/>
  <c r="J8" i="8"/>
  <c r="J7" i="8"/>
  <c r="J6" i="8"/>
  <c r="J5" i="8"/>
  <c r="J4" i="8"/>
  <c r="D8" i="8"/>
  <c r="D7" i="8"/>
  <c r="D6" i="8"/>
  <c r="D5" i="8"/>
  <c r="D4" i="8"/>
</calcChain>
</file>

<file path=xl/sharedStrings.xml><?xml version="1.0" encoding="utf-8"?>
<sst xmlns="http://schemas.openxmlformats.org/spreadsheetml/2006/main" count="56" uniqueCount="25">
  <si>
    <t>Color</t>
  </si>
  <si>
    <t>Red</t>
  </si>
  <si>
    <t>Blue</t>
  </si>
  <si>
    <t>Green</t>
  </si>
  <si>
    <t>Black</t>
  </si>
  <si>
    <t>Start</t>
  </si>
  <si>
    <t>End</t>
  </si>
  <si>
    <t>Progress</t>
  </si>
  <si>
    <t>Name</t>
  </si>
  <si>
    <t>Score 1</t>
  </si>
  <si>
    <t>Score 2</t>
  </si>
  <si>
    <t>Result</t>
  </si>
  <si>
    <t>Richard</t>
  </si>
  <si>
    <t>Jennifer</t>
  </si>
  <si>
    <t>James</t>
  </si>
  <si>
    <t>Lisa</t>
  </si>
  <si>
    <t>Sharon</t>
  </si>
  <si>
    <t>Product</t>
  </si>
  <si>
    <t>Price</t>
  </si>
  <si>
    <t>Sale</t>
  </si>
  <si>
    <t>Table</t>
  </si>
  <si>
    <t>Chair</t>
  </si>
  <si>
    <t>Lamp</t>
  </si>
  <si>
    <t>Yellow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</si>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</sst>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2FA6-B5CA-42F9-8D0A-6AD2C5043176}">
  <dimension ref="B3:U24"/>
  <sheetViews>
    <sheetView tabSelected="1" topLeftCell="H1" workbookViewId="0">
      <selection activeCell="U5" sqref="U5"/>
    </sheetView>
  </sheetViews>
  <sheetFormatPr baseColWidth="10" defaultRowHeight="15" x14ac:dyDescent="0.25"/>
  <cols>
    <col min="10" max="11" width="11.85546875" bestFit="1" customWidth="1"/>
  </cols>
  <sheetData>
    <row r="3" spans="2:21" x14ac:dyDescent="0.25">
      <c r="B3" s="2" t="s">
        <v>5</v>
      </c>
      <c r="C3" s="2" t="s">
        <v>6</v>
      </c>
      <c r="D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M3" s="2" t="s">
        <v>17</v>
      </c>
      <c r="N3" s="2" t="s">
        <v>0</v>
      </c>
      <c r="O3" s="2" t="s">
        <v>18</v>
      </c>
      <c r="P3" s="2" t="s">
        <v>19</v>
      </c>
      <c r="S3" s="6" t="s">
        <v>8</v>
      </c>
      <c r="T3" s="6" t="s">
        <v>24</v>
      </c>
      <c r="U3" s="6" t="s">
        <v>11</v>
      </c>
    </row>
    <row r="4" spans="2:21" x14ac:dyDescent="0.25">
      <c r="B4" s="3">
        <v>17</v>
      </c>
      <c r="C4" s="3">
        <v>119</v>
      </c>
      <c r="D4" s="3">
        <f>IF(C4&lt;&gt;"",C4-B4,"")</f>
        <v>102</v>
      </c>
      <c r="E4">
        <f>C4-B4</f>
        <v>102</v>
      </c>
      <c r="G4" s="3" t="s">
        <v>12</v>
      </c>
      <c r="H4" s="3">
        <v>93</v>
      </c>
      <c r="I4" s="3">
        <v>80</v>
      </c>
      <c r="J4" s="3" t="str">
        <f>IF(AND(H4&gt;=60,I4&gt;=90),"Pass","Fail")</f>
        <v>Fail</v>
      </c>
      <c r="K4" t="b">
        <f>+AND(H4&gt;=60,I4&gt;=90)</f>
        <v>0</v>
      </c>
      <c r="M4" s="3" t="s">
        <v>20</v>
      </c>
      <c r="N4" s="3" t="s">
        <v>1</v>
      </c>
      <c r="O4" s="4">
        <v>300</v>
      </c>
      <c r="P4" s="4">
        <f>IF(AND(M4="Table",OR(N4="Green",N4="Blue")),0.5*O4,0.9*O4)</f>
        <v>270</v>
      </c>
      <c r="S4" s="5" t="s">
        <v>12</v>
      </c>
      <c r="T4" s="5">
        <v>3</v>
      </c>
      <c r="U4" s="5" t="str">
        <f>IF(T4=1,"Bad",IF(T4=2,"Good",IF(T4=3,"Excellent","Not Valid")))</f>
        <v>Excellent</v>
      </c>
    </row>
    <row r="5" spans="2:21" x14ac:dyDescent="0.25">
      <c r="B5" s="3">
        <v>25</v>
      </c>
      <c r="C5" s="3">
        <v>141</v>
      </c>
      <c r="D5" s="3">
        <f t="shared" ref="D5:D8" si="0">IF(C5&lt;&gt;"",C5-B5,"")</f>
        <v>116</v>
      </c>
      <c r="G5" s="3" t="s">
        <v>13</v>
      </c>
      <c r="H5" s="3">
        <v>60</v>
      </c>
      <c r="I5" s="3">
        <v>91</v>
      </c>
      <c r="J5" s="3" t="str">
        <f t="shared" ref="J5:J8" si="1">IF(AND(H5&gt;=60,I5&gt;=90),"Pass","Fail")</f>
        <v>Pass</v>
      </c>
      <c r="K5" t="b">
        <f t="shared" ref="K5:K8" si="2">+AND(H5&gt;=60,I5&gt;=90)</f>
        <v>1</v>
      </c>
      <c r="M5" s="3" t="s">
        <v>21</v>
      </c>
      <c r="N5" s="3" t="s">
        <v>2</v>
      </c>
      <c r="O5" s="4">
        <v>500</v>
      </c>
      <c r="P5" s="4">
        <f t="shared" ref="P5:P10" si="3">IF(AND(M5="Table",OR(N5="Green",N5="Blue")),0.5*O5,0.9*O5)</f>
        <v>450</v>
      </c>
      <c r="S5" s="5" t="s">
        <v>13</v>
      </c>
      <c r="T5" s="5">
        <v>1</v>
      </c>
      <c r="U5" s="5" t="str">
        <f t="shared" ref="U5:U8" si="4">IF(T5=1,"Bad",IF(T5=2,"Good",IF(T5=3,"Excellent","Not Valid")))</f>
        <v>Bad</v>
      </c>
    </row>
    <row r="6" spans="2:21" x14ac:dyDescent="0.25">
      <c r="B6" s="3">
        <v>13</v>
      </c>
      <c r="C6" s="3">
        <v>131</v>
      </c>
      <c r="D6" s="3">
        <f t="shared" si="0"/>
        <v>118</v>
      </c>
      <c r="G6" s="3" t="s">
        <v>14</v>
      </c>
      <c r="H6" s="3">
        <v>58</v>
      </c>
      <c r="I6" s="3">
        <v>75</v>
      </c>
      <c r="J6" s="3" t="str">
        <f t="shared" si="1"/>
        <v>Fail</v>
      </c>
      <c r="K6" t="b">
        <f t="shared" si="2"/>
        <v>0</v>
      </c>
      <c r="M6" s="3" t="s">
        <v>20</v>
      </c>
      <c r="N6" s="3" t="s">
        <v>3</v>
      </c>
      <c r="O6" s="4">
        <v>100</v>
      </c>
      <c r="P6" s="4">
        <f t="shared" si="3"/>
        <v>50</v>
      </c>
      <c r="S6" s="5" t="s">
        <v>14</v>
      </c>
      <c r="T6" s="5">
        <v>2</v>
      </c>
      <c r="U6" s="5" t="str">
        <f t="shared" si="4"/>
        <v>Good</v>
      </c>
    </row>
    <row r="7" spans="2:21" x14ac:dyDescent="0.25">
      <c r="B7" s="3">
        <v>30</v>
      </c>
      <c r="C7" s="3"/>
      <c r="D7" s="3" t="str">
        <f t="shared" si="0"/>
        <v/>
      </c>
      <c r="G7" s="3" t="s">
        <v>15</v>
      </c>
      <c r="H7" s="3">
        <v>79</v>
      </c>
      <c r="I7" s="3">
        <v>94</v>
      </c>
      <c r="J7" s="3" t="str">
        <f t="shared" si="1"/>
        <v>Pass</v>
      </c>
      <c r="K7" t="b">
        <f t="shared" si="2"/>
        <v>1</v>
      </c>
      <c r="M7" s="3" t="s">
        <v>22</v>
      </c>
      <c r="N7" s="3" t="s">
        <v>23</v>
      </c>
      <c r="O7" s="4">
        <v>100</v>
      </c>
      <c r="P7" s="4">
        <f t="shared" si="3"/>
        <v>90</v>
      </c>
      <c r="S7" s="5" t="s">
        <v>15</v>
      </c>
      <c r="T7" s="5">
        <v>25</v>
      </c>
      <c r="U7" s="5" t="str">
        <f t="shared" si="4"/>
        <v>Not Valid</v>
      </c>
    </row>
    <row r="8" spans="2:21" x14ac:dyDescent="0.25">
      <c r="B8" s="3">
        <v>14</v>
      </c>
      <c r="C8" s="3">
        <v>107</v>
      </c>
      <c r="D8" s="3">
        <f t="shared" si="0"/>
        <v>93</v>
      </c>
      <c r="G8" s="3" t="s">
        <v>16</v>
      </c>
      <c r="H8" s="3">
        <v>41</v>
      </c>
      <c r="I8" s="3">
        <v>33</v>
      </c>
      <c r="J8" s="3" t="str">
        <f t="shared" si="1"/>
        <v>Fail</v>
      </c>
      <c r="K8" t="b">
        <f t="shared" si="2"/>
        <v>0</v>
      </c>
      <c r="M8" s="3" t="s">
        <v>20</v>
      </c>
      <c r="N8" s="3" t="s">
        <v>2</v>
      </c>
      <c r="O8" s="4">
        <v>350</v>
      </c>
      <c r="P8" s="4">
        <f t="shared" si="3"/>
        <v>175</v>
      </c>
      <c r="S8" s="5" t="s">
        <v>16</v>
      </c>
      <c r="T8" s="5">
        <v>2</v>
      </c>
      <c r="U8" s="5" t="str">
        <f t="shared" si="4"/>
        <v>Good</v>
      </c>
    </row>
    <row r="9" spans="2:21" x14ac:dyDescent="0.25">
      <c r="G9" s="1"/>
      <c r="H9" s="1"/>
      <c r="I9" s="1"/>
      <c r="J9" s="1"/>
      <c r="M9" s="3" t="s">
        <v>20</v>
      </c>
      <c r="N9" s="3" t="s">
        <v>3</v>
      </c>
      <c r="O9" s="4">
        <v>500</v>
      </c>
      <c r="P9" s="4">
        <f t="shared" si="3"/>
        <v>250</v>
      </c>
    </row>
    <row r="10" spans="2:21" x14ac:dyDescent="0.25">
      <c r="G10" s="1"/>
      <c r="H10" s="1"/>
      <c r="I10" s="1"/>
      <c r="J10" s="1"/>
      <c r="M10" s="3" t="s">
        <v>21</v>
      </c>
      <c r="N10" s="3" t="s">
        <v>4</v>
      </c>
      <c r="O10" s="4">
        <v>600</v>
      </c>
      <c r="P10" s="4">
        <f t="shared" si="3"/>
        <v>540</v>
      </c>
    </row>
    <row r="11" spans="2:21" x14ac:dyDescent="0.25">
      <c r="G11" s="2" t="s">
        <v>8</v>
      </c>
      <c r="H11" s="2" t="s">
        <v>9</v>
      </c>
      <c r="I11" s="2" t="s">
        <v>10</v>
      </c>
      <c r="J11" s="2" t="s">
        <v>11</v>
      </c>
    </row>
    <row r="12" spans="2:21" x14ac:dyDescent="0.25">
      <c r="G12" s="3" t="s">
        <v>12</v>
      </c>
      <c r="H12" s="3">
        <v>93</v>
      </c>
      <c r="I12" s="3">
        <v>80</v>
      </c>
      <c r="J12" s="3" t="str">
        <f>IF(OR(H12&gt;=60,I12&gt;=60),"Pass","Fail")</f>
        <v>Pass</v>
      </c>
    </row>
    <row r="13" spans="2:21" x14ac:dyDescent="0.25">
      <c r="G13" s="3" t="s">
        <v>13</v>
      </c>
      <c r="H13" s="3">
        <v>60</v>
      </c>
      <c r="I13" s="3">
        <v>91</v>
      </c>
      <c r="J13" s="3" t="str">
        <f t="shared" ref="J13:J16" si="5">IF(OR(H13&gt;=60,I13&gt;=60),"Pass","Fail")</f>
        <v>Pass</v>
      </c>
    </row>
    <row r="14" spans="2:21" x14ac:dyDescent="0.25">
      <c r="G14" s="3" t="s">
        <v>14</v>
      </c>
      <c r="H14" s="3">
        <v>58</v>
      </c>
      <c r="I14" s="3">
        <v>75</v>
      </c>
      <c r="J14" s="3" t="str">
        <f t="shared" si="5"/>
        <v>Pass</v>
      </c>
    </row>
    <row r="15" spans="2:21" x14ac:dyDescent="0.25">
      <c r="G15" s="3" t="s">
        <v>15</v>
      </c>
      <c r="H15" s="3">
        <v>79</v>
      </c>
      <c r="I15" s="3">
        <v>94</v>
      </c>
      <c r="J15" s="3" t="str">
        <f t="shared" si="5"/>
        <v>Pass</v>
      </c>
    </row>
    <row r="16" spans="2:21" x14ac:dyDescent="0.25">
      <c r="G16" s="3" t="s">
        <v>16</v>
      </c>
      <c r="H16" s="3">
        <v>41</v>
      </c>
      <c r="I16" s="3">
        <v>33</v>
      </c>
      <c r="J16" s="3" t="str">
        <f t="shared" si="5"/>
        <v>Fail</v>
      </c>
    </row>
    <row r="19" spans="7:10" x14ac:dyDescent="0.25">
      <c r="G19" s="2" t="s">
        <v>8</v>
      </c>
      <c r="H19" s="2" t="s">
        <v>9</v>
      </c>
      <c r="I19" s="2" t="s">
        <v>10</v>
      </c>
      <c r="J19" s="2" t="s">
        <v>11</v>
      </c>
    </row>
    <row r="20" spans="7:10" x14ac:dyDescent="0.25">
      <c r="G20" s="3" t="s">
        <v>12</v>
      </c>
      <c r="H20" s="3">
        <v>93</v>
      </c>
      <c r="I20" s="3">
        <v>80</v>
      </c>
      <c r="J20" s="3" t="b">
        <f>NOT(OR(H20&gt;=60,I20&gt;=60))</f>
        <v>0</v>
      </c>
    </row>
    <row r="21" spans="7:10" x14ac:dyDescent="0.25">
      <c r="G21" s="3" t="s">
        <v>13</v>
      </c>
      <c r="H21" s="3">
        <v>60</v>
      </c>
      <c r="I21" s="3">
        <v>91</v>
      </c>
      <c r="J21" s="3" t="b">
        <f t="shared" ref="J21:J24" si="6">NOT(OR(H21&gt;=60,I21&gt;=60))</f>
        <v>0</v>
      </c>
    </row>
    <row r="22" spans="7:10" x14ac:dyDescent="0.25">
      <c r="G22" s="3" t="s">
        <v>14</v>
      </c>
      <c r="H22" s="3">
        <v>58</v>
      </c>
      <c r="I22" s="3">
        <v>75</v>
      </c>
      <c r="J22" s="3" t="b">
        <f t="shared" si="6"/>
        <v>0</v>
      </c>
    </row>
    <row r="23" spans="7:10" x14ac:dyDescent="0.25">
      <c r="G23" s="3" t="s">
        <v>15</v>
      </c>
      <c r="H23" s="3">
        <v>79</v>
      </c>
      <c r="I23" s="3">
        <v>94</v>
      </c>
      <c r="J23" s="3" t="b">
        <f t="shared" si="6"/>
        <v>0</v>
      </c>
    </row>
    <row r="24" spans="7:10" x14ac:dyDescent="0.25">
      <c r="G24" s="3" t="s">
        <v>16</v>
      </c>
      <c r="H24" s="3">
        <v>41</v>
      </c>
      <c r="I24" s="3">
        <v>33</v>
      </c>
      <c r="J24" s="3" t="b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 lógicas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sebastianeganasa</dc:creator>
  <cp:lastModifiedBy>Sebastián Egaña</cp:lastModifiedBy>
  <dcterms:created xsi:type="dcterms:W3CDTF">2020-10-05T02:41:54Z</dcterms:created>
  <dcterms:modified xsi:type="dcterms:W3CDTF">2021-04-08T12:32:04Z</dcterms:modified>
</cp:coreProperties>
</file>