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udntnu-my.sharepoint.com/personal/matseni_ntnu_no/Documents/Skrivebord/Bachelor-Thesis-Business-Analytics/Mats/"/>
    </mc:Choice>
  </mc:AlternateContent>
  <xr:revisionPtr revIDLastSave="0" documentId="8_{F54BD0FF-8BBA-4ACC-9672-2C49D6C19460}" xr6:coauthVersionLast="47" xr6:coauthVersionMax="47" xr10:uidLastSave="{00000000-0000-0000-0000-000000000000}"/>
  <bookViews>
    <workbookView xWindow="-98" yWindow="-98" windowWidth="22695" windowHeight="14476" activeTab="2" xr2:uid="{00000000-000D-0000-FFFF-FFFF00000000}"/>
  </bookViews>
  <sheets>
    <sheet name="Boligpris vs kpi" sheetId="3" r:id="rId1"/>
    <sheet name="Boligpris vs styringsrenten" sheetId="4" r:id="rId2"/>
    <sheet name="BruktBlindex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" i="2"/>
  <c r="F2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</calcChain>
</file>

<file path=xl/sharedStrings.xml><?xml version="1.0" encoding="utf-8"?>
<sst xmlns="http://schemas.openxmlformats.org/spreadsheetml/2006/main" count="30" uniqueCount="29">
  <si>
    <t>Prisindeks for brukte boliger</t>
  </si>
  <si>
    <t>Boliger i alt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</si>
  <si>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</si>
  <si>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</si>
  <si>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</si>
  <si>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</si>
  <si>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</si>
  <si>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</si>
  <si>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</si>
  <si>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</si>
  <si>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</si>
  <si>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</si>
  <si>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</si>
  <si>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</si>
  <si>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</si>
  <si>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</si>
  <si>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</si>
  <si>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</si>
  <si>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</si>
  <si>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</si>
  <si>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</si>
  <si>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</si>
  <si>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</si>
  <si>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</si>
  <si>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KPI</t>
  </si>
  <si>
    <t>Styringsrente</t>
  </si>
  <si>
    <t>Boligendring</t>
  </si>
  <si>
    <t>Endring KPI</t>
  </si>
  <si>
    <t>Endring Styringsrente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</si>
</sst>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\ %"/>
  </numFmts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 applyBorder="0"/>
    <xf numFmtId="9" fontId="2" fillId="0" borderId="0" applyFont="0" applyFill="0" applyBorder="0" applyAlignment="0" applyProtection="0"/>
    <xf numFmtId="0" fontId="3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1" applyNumberFormat="1" applyFont="1"/>
    <xf numFmtId="0" fontId="4" fillId="0" borderId="0" xfId="2" applyFont="1" applyProtection="1">
      <protection locked="0"/>
    </xf>
    <xf numFmtId="10" fontId="4" fillId="0" borderId="0" xfId="1" applyNumberFormat="1" applyFont="1" applyProtection="1">
      <protection locked="0"/>
    </xf>
  </cellXfs>
  <cellStyles count="3">
    <cellStyle name="Normal" xfId="0" builtinId="0"/>
    <cellStyle name="Normal 2" xfId="2" xr:uid="{6F1078E6-829A-40B5-A8FF-355376B077C2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Boligprisindeks mot</a:t>
            </a:r>
            <a:r>
              <a:rPr lang="nb-NO" baseline="0"/>
              <a:t> Konsumprisindeks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Boligprisindeks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BruktBlindex!$B$5:$B$23</c:f>
              <c:strCach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strCache>
            </c:strRef>
          </c:cat>
          <c:val>
            <c:numRef>
              <c:f>BruktBlindex!$C$5:$C$23</c:f>
              <c:numCache>
                <c:formatCode>0.0</c:formatCode>
                <c:ptCount val="19"/>
                <c:pt idx="0">
                  <c:v>54.5</c:v>
                </c:pt>
                <c:pt idx="1">
                  <c:v>60.7</c:v>
                </c:pt>
                <c:pt idx="2">
                  <c:v>65</c:v>
                </c:pt>
                <c:pt idx="3">
                  <c:v>62.9</c:v>
                </c:pt>
                <c:pt idx="4">
                  <c:v>64.3</c:v>
                </c:pt>
                <c:pt idx="5">
                  <c:v>72</c:v>
                </c:pt>
                <c:pt idx="6">
                  <c:v>79.900000000000006</c:v>
                </c:pt>
                <c:pt idx="7">
                  <c:v>86.6</c:v>
                </c:pt>
                <c:pt idx="8">
                  <c:v>91.7</c:v>
                </c:pt>
                <c:pt idx="9">
                  <c:v>94.6</c:v>
                </c:pt>
                <c:pt idx="10">
                  <c:v>100</c:v>
                </c:pt>
                <c:pt idx="11">
                  <c:v>106.9</c:v>
                </c:pt>
                <c:pt idx="12">
                  <c:v>110.5</c:v>
                </c:pt>
                <c:pt idx="13">
                  <c:v>111</c:v>
                </c:pt>
                <c:pt idx="14">
                  <c:v>111.4</c:v>
                </c:pt>
                <c:pt idx="15">
                  <c:v>115.5</c:v>
                </c:pt>
                <c:pt idx="16">
                  <c:v>127.9</c:v>
                </c:pt>
                <c:pt idx="17">
                  <c:v>136.30000000000001</c:v>
                </c:pt>
                <c:pt idx="18">
                  <c:v>135.19999999999999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B-4E09-BCD7-EB241F574D8E}"/>
            </c:ext>
          </c:extLst>
        </c:ser>
        <c:ser>
          <c:idx val="1"/>
          <c:order val="1"/>
          <c:tx>
            <c:v>KPI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BruktBlindex!$B$5:$B$23</c:f>
              <c:strCach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strCache>
            </c:strRef>
          </c:cat>
          <c:val>
            <c:numRef>
              <c:f>BruktBlindex!$E$5:$E$23</c:f>
              <c:numCache>
                <c:formatCode>0.0</c:formatCode>
                <c:ptCount val="19"/>
                <c:pt idx="0">
                  <c:v>82.3</c:v>
                </c:pt>
                <c:pt idx="1">
                  <c:v>84.2</c:v>
                </c:pt>
                <c:pt idx="2">
                  <c:v>84.8</c:v>
                </c:pt>
                <c:pt idx="3">
                  <c:v>88</c:v>
                </c:pt>
                <c:pt idx="4">
                  <c:v>89.9</c:v>
                </c:pt>
                <c:pt idx="5">
                  <c:v>92.1</c:v>
                </c:pt>
                <c:pt idx="6">
                  <c:v>93.3</c:v>
                </c:pt>
                <c:pt idx="7">
                  <c:v>93.9</c:v>
                </c:pt>
                <c:pt idx="8">
                  <c:v>95.9</c:v>
                </c:pt>
                <c:pt idx="9">
                  <c:v>97.9</c:v>
                </c:pt>
                <c:pt idx="10">
                  <c:v>100</c:v>
                </c:pt>
                <c:pt idx="11">
                  <c:v>103.6</c:v>
                </c:pt>
                <c:pt idx="12">
                  <c:v>105.5</c:v>
                </c:pt>
                <c:pt idx="13">
                  <c:v>108.4</c:v>
                </c:pt>
                <c:pt idx="14">
                  <c:v>110.8</c:v>
                </c:pt>
                <c:pt idx="15">
                  <c:v>112.2</c:v>
                </c:pt>
                <c:pt idx="16">
                  <c:v>116.1</c:v>
                </c:pt>
                <c:pt idx="17">
                  <c:v>122.8</c:v>
                </c:pt>
                <c:pt idx="18">
                  <c:v>129.6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B-4E09-BCD7-EB241F574D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BruktBlindex!$B$5:$B$23</c:f>
              <c:strCach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strCache>
            </c:strRef>
          </c:cat>
          <c:val>
            <c:numRef>
              <c:f>BruktBlindex!$E$1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B-4E09-BCD7-EB241F574D8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BruktBlindex!$B$5:$B$23</c:f>
              <c:strCach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strCache>
            </c:strRef>
          </c:cat>
          <c:val>
            <c:numRef>
              <c:f>BruktBlindex!$C$1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B-4E09-BCD7-EB241F574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831056"/>
        <c:axId val="733557376"/>
      </c:lineChart>
      <c:catAx>
        <c:axId val="109283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Årstall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33557376"/>
        <c:crosses val="autoZero"/>
        <c:auto val="1"/>
        <c:lblAlgn val="ctr"/>
        <c:lblOffset val="100"/>
        <c:noMultiLvlLbl val="0"/>
      </c:catAx>
      <c:valAx>
        <c:axId val="7335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Indeks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283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Boligprisindeks mot styringsrenten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0901181102362205"/>
          <c:y val="0.18560185185185185"/>
          <c:w val="0.86043263342082243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BruktBlindex!$D$1</c:f>
              <c:strCache>
                <c:ptCount val="1"/>
                <c:pt idx="0">
                  <c:v>Boligendring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BruktBlindex!$B$6:$B$23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BruktBlindex!$D$6:$D$23</c:f>
              <c:numCache>
                <c:formatCode>0.0\ %</c:formatCode>
                <c:ptCount val="18"/>
                <c:pt idx="0">
                  <c:v>0.10214168039538719</c:v>
                </c:pt>
                <c:pt idx="1">
                  <c:v>6.6153846153846105E-2</c:v>
                </c:pt>
                <c:pt idx="2">
                  <c:v>-3.3386327503974585E-2</c:v>
                </c:pt>
                <c:pt idx="3">
                  <c:v>2.17729393468118E-2</c:v>
                </c:pt>
                <c:pt idx="4">
                  <c:v>0.10694444444444448</c:v>
                </c:pt>
                <c:pt idx="5">
                  <c:v>9.8873591989987547E-2</c:v>
                </c:pt>
                <c:pt idx="6">
                  <c:v>7.7367205542725054E-2</c:v>
                </c:pt>
                <c:pt idx="7">
                  <c:v>5.5616139585605323E-2</c:v>
                </c:pt>
                <c:pt idx="8">
                  <c:v>3.065539112050731E-2</c:v>
                </c:pt>
                <c:pt idx="9">
                  <c:v>5.4000000000000055E-2</c:v>
                </c:pt>
                <c:pt idx="10">
                  <c:v>6.4546304957904629E-2</c:v>
                </c:pt>
                <c:pt idx="11">
                  <c:v>3.2579185520361938E-2</c:v>
                </c:pt>
                <c:pt idx="12">
                  <c:v>4.5045045045045045E-3</c:v>
                </c:pt>
                <c:pt idx="13">
                  <c:v>3.5906642728905356E-3</c:v>
                </c:pt>
                <c:pt idx="14">
                  <c:v>3.5497835497835452E-2</c:v>
                </c:pt>
                <c:pt idx="15">
                  <c:v>9.6950742767787368E-2</c:v>
                </c:pt>
                <c:pt idx="16">
                  <c:v>6.1628760088041121E-2</c:v>
                </c:pt>
                <c:pt idx="17">
                  <c:v>-8.1360946745563812E-3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3-4832-87DF-9239B5AFF651}"/>
            </c:ext>
          </c:extLst>
        </c:ser>
        <c:ser>
          <c:idx val="1"/>
          <c:order val="1"/>
          <c:tx>
            <c:strRef>
              <c:f>BruktBlindex!$H$1</c:f>
              <c:strCache>
                <c:ptCount val="1"/>
                <c:pt idx="0">
                  <c:v>Styringsrente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BruktBlindex!$B$6:$B$23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BruktBlindex!$H$6:$H$23</c:f>
              <c:numCache>
                <c:formatCode>0.00%</c:formatCode>
                <c:ptCount val="18"/>
                <c:pt idx="0">
                  <c:v>2.7400000000000001E-2</c:v>
                </c:pt>
                <c:pt idx="1">
                  <c:v>4.3799999999999999E-2</c:v>
                </c:pt>
                <c:pt idx="2">
                  <c:v>5.3200000000000004E-2</c:v>
                </c:pt>
                <c:pt idx="3">
                  <c:v>1.7500000000000002E-2</c:v>
                </c:pt>
                <c:pt idx="4">
                  <c:v>1.9199999999999998E-2</c:v>
                </c:pt>
                <c:pt idx="5">
                  <c:v>2.1400000000000002E-2</c:v>
                </c:pt>
                <c:pt idx="6">
                  <c:v>1.55E-2</c:v>
                </c:pt>
                <c:pt idx="7">
                  <c:v>1.4999999999999999E-2</c:v>
                </c:pt>
                <c:pt idx="8">
                  <c:v>1.49E-2</c:v>
                </c:pt>
                <c:pt idx="9">
                  <c:v>1.0500000000000001E-2</c:v>
                </c:pt>
                <c:pt idx="10">
                  <c:v>5.5000000000000005E-3</c:v>
                </c:pt>
                <c:pt idx="11">
                  <c:v>5.0000000000000001E-3</c:v>
                </c:pt>
                <c:pt idx="12">
                  <c:v>5.6999999999999993E-3</c:v>
                </c:pt>
                <c:pt idx="13">
                  <c:v>1.15E-2</c:v>
                </c:pt>
                <c:pt idx="14">
                  <c:v>3.5999999999999999E-3</c:v>
                </c:pt>
                <c:pt idx="15">
                  <c:v>8.0000000000000004E-4</c:v>
                </c:pt>
                <c:pt idx="16">
                  <c:v>1.3300000000000001E-2</c:v>
                </c:pt>
                <c:pt idx="17">
                  <c:v>3.5400000000000001E-2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3-4832-87DF-9239B5AFF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848336"/>
        <c:axId val="1099075408"/>
      </c:lineChart>
      <c:catAx>
        <c:axId val="10928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9075408"/>
        <c:crosses val="autoZero"/>
        <c:auto val="1"/>
        <c:lblAlgn val="ctr"/>
        <c:lblOffset val="100"/>
        <c:noMultiLvlLbl val="0"/>
      </c:catAx>
      <c:valAx>
        <c:axId val="10990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284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709C80-E7D6-481E-8119-ED352DC92C78}">
  <sheetPr/>
  <sheetViews>
    <sheetView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959E6C-814F-4637-B5E3-59E259FF68A9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7350" cy="60483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61CF8-DB5B-5D5D-1C31-1ECD1DD531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7350" cy="60483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325F2-B790-CBAB-8638-3CE1A852B7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"/>
  <sheetViews>
    <sheetView tabSelected="1" workbookViewId="0">
      <selection activeCell="A5" sqref="A5"/>
    </sheetView>
  </sheetViews>
  <sheetFormatPr defaultRowHeight="14.25" x14ac:dyDescent="0.45"/>
  <cols>
    <col min="1" max="2" width="9.1328125" customWidth="1"/>
    <col min="3" max="3" width="24" bestFit="1" customWidth="1"/>
    <col min="4" max="4" width="11" bestFit="1" customWidth="1"/>
    <col min="6" max="6" width="10" bestFit="1" customWidth="1"/>
    <col min="7" max="7" width="11.59765625" bestFit="1" customWidth="1"/>
    <col min="8" max="8" width="11.59765625" customWidth="1"/>
    <col min="9" max="9" width="18.3984375" bestFit="1" customWidth="1"/>
  </cols>
  <sheetData>
    <row r="1" spans="1:29" x14ac:dyDescent="0.45">
      <c r="A1" s="1" t="s">
        <v>1</v>
      </c>
      <c r="C1" s="1" t="s">
        <v>0</v>
      </c>
      <c r="D1" s="1" t="s">
        <v>26</v>
      </c>
      <c r="E1" s="1" t="s">
        <v>24</v>
      </c>
      <c r="F1" s="1" t="s">
        <v>27</v>
      </c>
      <c r="G1" s="1" t="s">
        <v>25</v>
      </c>
      <c r="H1" s="1" t="s">
        <v>25</v>
      </c>
      <c r="I1" s="1" t="s">
        <v>28</v>
      </c>
    </row>
    <row r="2" spans="1:29" x14ac:dyDescent="0.45">
      <c r="B2" s="1" t="s">
        <v>2</v>
      </c>
      <c r="C2" s="2">
        <v>0</v>
      </c>
      <c r="D2" s="3"/>
      <c r="E2" s="2">
        <v>78.7</v>
      </c>
      <c r="F2" s="3"/>
      <c r="G2" s="4">
        <v>6.73</v>
      </c>
      <c r="H2" s="5">
        <f>G2/100</f>
        <v>6.7299999999999999E-2</v>
      </c>
      <c r="I2" s="3">
        <v>0</v>
      </c>
    </row>
    <row r="3" spans="1:29" x14ac:dyDescent="0.45">
      <c r="B3" s="1" t="s">
        <v>3</v>
      </c>
      <c r="C3" s="2">
        <v>0</v>
      </c>
      <c r="D3" s="3"/>
      <c r="E3" s="2">
        <v>80.7</v>
      </c>
      <c r="F3" s="3">
        <f t="shared" ref="F3:F22" si="0">(E3-E2)/E3</f>
        <v>2.4783147459727383E-2</v>
      </c>
      <c r="G3" s="4">
        <v>4.21</v>
      </c>
      <c r="H3" s="5">
        <f t="shared" ref="H3:H23" si="1">G3/100</f>
        <v>4.2099999999999999E-2</v>
      </c>
      <c r="I3" s="3">
        <f t="shared" ref="I3:I23" si="2">(G3-G2)/100</f>
        <v>-2.5200000000000004E-2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45">
      <c r="B4" s="1" t="s">
        <v>4</v>
      </c>
      <c r="C4" s="2">
        <v>0</v>
      </c>
      <c r="D4" s="3"/>
      <c r="E4" s="2">
        <v>81</v>
      </c>
      <c r="F4" s="3">
        <f t="shared" si="0"/>
        <v>3.7037037037036687E-3</v>
      </c>
      <c r="G4" s="4">
        <v>1.82</v>
      </c>
      <c r="H4" s="5">
        <f t="shared" si="1"/>
        <v>1.8200000000000001E-2</v>
      </c>
      <c r="I4" s="3">
        <f t="shared" si="2"/>
        <v>-2.3899999999999998E-2</v>
      </c>
    </row>
    <row r="5" spans="1:29" x14ac:dyDescent="0.45">
      <c r="B5" s="1" t="s">
        <v>5</v>
      </c>
      <c r="C5" s="2">
        <v>54.5</v>
      </c>
      <c r="D5" s="3"/>
      <c r="E5" s="2">
        <v>82.3</v>
      </c>
      <c r="F5" s="3">
        <f t="shared" si="0"/>
        <v>1.5795868772782468E-2</v>
      </c>
      <c r="G5" s="4">
        <v>1.92</v>
      </c>
      <c r="H5" s="5">
        <f t="shared" si="1"/>
        <v>1.9199999999999998E-2</v>
      </c>
      <c r="I5" s="3">
        <f t="shared" si="2"/>
        <v>9.9999999999999872E-4</v>
      </c>
    </row>
    <row r="6" spans="1:29" x14ac:dyDescent="0.45">
      <c r="B6" s="1" t="s">
        <v>6</v>
      </c>
      <c r="C6" s="2">
        <v>60.7</v>
      </c>
      <c r="D6" s="3">
        <f t="shared" ref="D6:D22" si="3">(C6-C5)/C6</f>
        <v>0.10214168039538719</v>
      </c>
      <c r="E6" s="2">
        <v>84.2</v>
      </c>
      <c r="F6" s="3">
        <f t="shared" si="0"/>
        <v>2.2565320665083204E-2</v>
      </c>
      <c r="G6" s="4">
        <v>2.74</v>
      </c>
      <c r="H6" s="5">
        <f t="shared" si="1"/>
        <v>2.7400000000000001E-2</v>
      </c>
      <c r="I6" s="3">
        <f t="shared" si="2"/>
        <v>8.2000000000000024E-3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9" x14ac:dyDescent="0.45">
      <c r="B7" s="1" t="s">
        <v>7</v>
      </c>
      <c r="C7" s="2">
        <v>65</v>
      </c>
      <c r="D7" s="3">
        <f t="shared" si="3"/>
        <v>6.6153846153846105E-2</v>
      </c>
      <c r="E7" s="2">
        <v>84.8</v>
      </c>
      <c r="F7" s="3">
        <f t="shared" si="0"/>
        <v>7.0754716981131409E-3</v>
      </c>
      <c r="G7" s="4">
        <v>4.38</v>
      </c>
      <c r="H7" s="5">
        <f t="shared" si="1"/>
        <v>4.3799999999999999E-2</v>
      </c>
      <c r="I7" s="3">
        <f t="shared" si="2"/>
        <v>1.6399999999999998E-2</v>
      </c>
    </row>
    <row r="8" spans="1:29" x14ac:dyDescent="0.45">
      <c r="B8" s="1" t="s">
        <v>8</v>
      </c>
      <c r="C8" s="2">
        <v>62.9</v>
      </c>
      <c r="D8" s="3">
        <f t="shared" si="3"/>
        <v>-3.3386327503974585E-2</v>
      </c>
      <c r="E8" s="2">
        <v>88</v>
      </c>
      <c r="F8" s="3">
        <f t="shared" si="0"/>
        <v>3.6363636363636397E-2</v>
      </c>
      <c r="G8" s="4">
        <v>5.32</v>
      </c>
      <c r="H8" s="5">
        <f t="shared" si="1"/>
        <v>5.3200000000000004E-2</v>
      </c>
      <c r="I8" s="3">
        <f t="shared" si="2"/>
        <v>9.4000000000000038E-3</v>
      </c>
    </row>
    <row r="9" spans="1:29" x14ac:dyDescent="0.45">
      <c r="B9" s="1" t="s">
        <v>9</v>
      </c>
      <c r="C9" s="2">
        <v>64.3</v>
      </c>
      <c r="D9" s="3">
        <f t="shared" si="3"/>
        <v>2.17729393468118E-2</v>
      </c>
      <c r="E9" s="2">
        <v>89.9</v>
      </c>
      <c r="F9" s="3">
        <f t="shared" si="0"/>
        <v>2.1134593993325981E-2</v>
      </c>
      <c r="G9" s="4">
        <v>1.75</v>
      </c>
      <c r="H9" s="5">
        <f t="shared" si="1"/>
        <v>1.7500000000000002E-2</v>
      </c>
      <c r="I9" s="3">
        <f t="shared" si="2"/>
        <v>-3.5700000000000003E-2</v>
      </c>
    </row>
    <row r="10" spans="1:29" x14ac:dyDescent="0.45">
      <c r="B10" s="1" t="s">
        <v>10</v>
      </c>
      <c r="C10" s="2">
        <v>72</v>
      </c>
      <c r="D10" s="3">
        <f t="shared" si="3"/>
        <v>0.10694444444444448</v>
      </c>
      <c r="E10" s="2">
        <v>92.1</v>
      </c>
      <c r="F10" s="3">
        <f t="shared" si="0"/>
        <v>2.3887079261671974E-2</v>
      </c>
      <c r="G10" s="4">
        <v>1.92</v>
      </c>
      <c r="H10" s="5">
        <f t="shared" si="1"/>
        <v>1.9199999999999998E-2</v>
      </c>
      <c r="I10" s="3">
        <f t="shared" si="2"/>
        <v>1.6999999999999993E-3</v>
      </c>
    </row>
    <row r="11" spans="1:29" x14ac:dyDescent="0.45">
      <c r="B11" s="1" t="s">
        <v>11</v>
      </c>
      <c r="C11" s="2">
        <v>79.900000000000006</v>
      </c>
      <c r="D11" s="3">
        <f t="shared" si="3"/>
        <v>9.8873591989987547E-2</v>
      </c>
      <c r="E11" s="2">
        <v>93.3</v>
      </c>
      <c r="F11" s="3">
        <f t="shared" si="0"/>
        <v>1.2861736334405176E-2</v>
      </c>
      <c r="G11" s="4">
        <v>2.14</v>
      </c>
      <c r="H11" s="5">
        <f t="shared" si="1"/>
        <v>2.1400000000000002E-2</v>
      </c>
      <c r="I11" s="3">
        <f t="shared" si="2"/>
        <v>2.2000000000000019E-3</v>
      </c>
    </row>
    <row r="12" spans="1:29" x14ac:dyDescent="0.45">
      <c r="B12" s="1" t="s">
        <v>12</v>
      </c>
      <c r="C12" s="2">
        <v>86.6</v>
      </c>
      <c r="D12" s="3">
        <f t="shared" si="3"/>
        <v>7.7367205542725054E-2</v>
      </c>
      <c r="E12" s="2">
        <v>93.9</v>
      </c>
      <c r="F12" s="3">
        <f t="shared" si="0"/>
        <v>6.3897763578275668E-3</v>
      </c>
      <c r="G12" s="4">
        <v>1.55</v>
      </c>
      <c r="H12" s="5">
        <f t="shared" si="1"/>
        <v>1.55E-2</v>
      </c>
      <c r="I12" s="3">
        <f t="shared" si="2"/>
        <v>-5.9000000000000007E-3</v>
      </c>
    </row>
    <row r="13" spans="1:29" x14ac:dyDescent="0.45">
      <c r="B13" s="1" t="s">
        <v>13</v>
      </c>
      <c r="C13" s="2">
        <v>91.7</v>
      </c>
      <c r="D13" s="3">
        <f t="shared" si="3"/>
        <v>5.5616139585605323E-2</v>
      </c>
      <c r="E13" s="2">
        <v>95.9</v>
      </c>
      <c r="F13" s="3">
        <f t="shared" si="0"/>
        <v>2.0855057351407715E-2</v>
      </c>
      <c r="G13" s="4">
        <v>1.5</v>
      </c>
      <c r="H13" s="5">
        <f t="shared" si="1"/>
        <v>1.4999999999999999E-2</v>
      </c>
      <c r="I13" s="3">
        <f t="shared" si="2"/>
        <v>-5.0000000000000044E-4</v>
      </c>
    </row>
    <row r="14" spans="1:29" x14ac:dyDescent="0.45">
      <c r="B14" s="1" t="s">
        <v>14</v>
      </c>
      <c r="C14" s="2">
        <v>94.6</v>
      </c>
      <c r="D14" s="3">
        <f t="shared" si="3"/>
        <v>3.065539112050731E-2</v>
      </c>
      <c r="E14" s="2">
        <v>97.9</v>
      </c>
      <c r="F14" s="3">
        <f t="shared" si="0"/>
        <v>2.0429009193054137E-2</v>
      </c>
      <c r="G14" s="4">
        <v>1.49</v>
      </c>
      <c r="H14" s="5">
        <f t="shared" si="1"/>
        <v>1.49E-2</v>
      </c>
      <c r="I14" s="3">
        <f t="shared" si="2"/>
        <v>-1.0000000000000009E-4</v>
      </c>
    </row>
    <row r="15" spans="1:29" x14ac:dyDescent="0.45">
      <c r="B15" s="1" t="s">
        <v>15</v>
      </c>
      <c r="C15" s="2">
        <v>100</v>
      </c>
      <c r="D15" s="3">
        <f t="shared" si="3"/>
        <v>5.4000000000000055E-2</v>
      </c>
      <c r="E15" s="2">
        <v>100</v>
      </c>
      <c r="F15" s="3">
        <f t="shared" si="0"/>
        <v>2.0999999999999942E-2</v>
      </c>
      <c r="G15" s="4">
        <v>1.05</v>
      </c>
      <c r="H15" s="5">
        <f t="shared" si="1"/>
        <v>1.0500000000000001E-2</v>
      </c>
      <c r="I15" s="3">
        <f t="shared" si="2"/>
        <v>-4.3999999999999994E-3</v>
      </c>
    </row>
    <row r="16" spans="1:29" x14ac:dyDescent="0.45">
      <c r="B16" s="1" t="s">
        <v>16</v>
      </c>
      <c r="C16" s="2">
        <v>106.9</v>
      </c>
      <c r="D16" s="3">
        <f t="shared" si="3"/>
        <v>6.4546304957904629E-2</v>
      </c>
      <c r="E16" s="2">
        <v>103.6</v>
      </c>
      <c r="F16" s="3">
        <f t="shared" si="0"/>
        <v>3.4749034749034693E-2</v>
      </c>
      <c r="G16" s="4">
        <v>0.55000000000000004</v>
      </c>
      <c r="H16" s="5">
        <f t="shared" si="1"/>
        <v>5.5000000000000005E-3</v>
      </c>
      <c r="I16" s="3">
        <f t="shared" si="2"/>
        <v>-5.0000000000000001E-3</v>
      </c>
    </row>
    <row r="17" spans="2:9" x14ac:dyDescent="0.45">
      <c r="B17" s="1" t="s">
        <v>17</v>
      </c>
      <c r="C17" s="2">
        <v>110.5</v>
      </c>
      <c r="D17" s="3">
        <f t="shared" si="3"/>
        <v>3.2579185520361938E-2</v>
      </c>
      <c r="E17" s="2">
        <v>105.5</v>
      </c>
      <c r="F17" s="3">
        <f t="shared" si="0"/>
        <v>1.8009478672985836E-2</v>
      </c>
      <c r="G17" s="4">
        <v>0.5</v>
      </c>
      <c r="H17" s="5">
        <f t="shared" si="1"/>
        <v>5.0000000000000001E-3</v>
      </c>
      <c r="I17" s="3">
        <f t="shared" si="2"/>
        <v>-5.0000000000000044E-4</v>
      </c>
    </row>
    <row r="18" spans="2:9" x14ac:dyDescent="0.45">
      <c r="B18" s="1" t="s">
        <v>18</v>
      </c>
      <c r="C18" s="2">
        <v>111</v>
      </c>
      <c r="D18" s="3">
        <f t="shared" si="3"/>
        <v>4.5045045045045045E-3</v>
      </c>
      <c r="E18" s="2">
        <v>108.4</v>
      </c>
      <c r="F18" s="3">
        <f t="shared" si="0"/>
        <v>2.6752767527675327E-2</v>
      </c>
      <c r="G18" s="4">
        <v>0.56999999999999995</v>
      </c>
      <c r="H18" s="5">
        <f t="shared" si="1"/>
        <v>5.6999999999999993E-3</v>
      </c>
      <c r="I18" s="3">
        <f t="shared" si="2"/>
        <v>6.9999999999999956E-4</v>
      </c>
    </row>
    <row r="19" spans="2:9" x14ac:dyDescent="0.45">
      <c r="B19" s="1" t="s">
        <v>19</v>
      </c>
      <c r="C19" s="2">
        <v>111.4</v>
      </c>
      <c r="D19" s="3">
        <f t="shared" si="3"/>
        <v>3.5906642728905356E-3</v>
      </c>
      <c r="E19" s="2">
        <v>110.8</v>
      </c>
      <c r="F19" s="3">
        <f t="shared" si="0"/>
        <v>2.1660649819494508E-2</v>
      </c>
      <c r="G19" s="4">
        <v>1.1499999999999999</v>
      </c>
      <c r="H19" s="5">
        <f t="shared" si="1"/>
        <v>1.15E-2</v>
      </c>
      <c r="I19" s="3">
        <f t="shared" si="2"/>
        <v>5.7999999999999996E-3</v>
      </c>
    </row>
    <row r="20" spans="2:9" x14ac:dyDescent="0.45">
      <c r="B20" s="1" t="s">
        <v>20</v>
      </c>
      <c r="C20" s="2">
        <v>115.5</v>
      </c>
      <c r="D20" s="3">
        <f t="shared" si="3"/>
        <v>3.5497835497835452E-2</v>
      </c>
      <c r="E20" s="2">
        <v>112.2</v>
      </c>
      <c r="F20" s="3">
        <f t="shared" si="0"/>
        <v>1.2477718360071352E-2</v>
      </c>
      <c r="G20" s="4">
        <v>0.36</v>
      </c>
      <c r="H20" s="5">
        <f t="shared" si="1"/>
        <v>3.5999999999999999E-3</v>
      </c>
      <c r="I20" s="3">
        <f t="shared" si="2"/>
        <v>-7.899999999999999E-3</v>
      </c>
    </row>
    <row r="21" spans="2:9" x14ac:dyDescent="0.45">
      <c r="B21" s="1" t="s">
        <v>21</v>
      </c>
      <c r="C21" s="2">
        <v>127.9</v>
      </c>
      <c r="D21" s="3">
        <f t="shared" si="3"/>
        <v>9.6950742767787368E-2</v>
      </c>
      <c r="E21" s="2">
        <v>116.1</v>
      </c>
      <c r="F21" s="3">
        <f t="shared" si="0"/>
        <v>3.3591731266149796E-2</v>
      </c>
      <c r="G21" s="4">
        <v>0.08</v>
      </c>
      <c r="H21" s="5">
        <f t="shared" si="1"/>
        <v>8.0000000000000004E-4</v>
      </c>
      <c r="I21" s="3">
        <f t="shared" si="2"/>
        <v>-2.7999999999999995E-3</v>
      </c>
    </row>
    <row r="22" spans="2:9" x14ac:dyDescent="0.45">
      <c r="B22" s="1" t="s">
        <v>22</v>
      </c>
      <c r="C22" s="2">
        <v>136.30000000000001</v>
      </c>
      <c r="D22" s="3">
        <f t="shared" si="3"/>
        <v>6.1628760088041121E-2</v>
      </c>
      <c r="E22" s="2">
        <v>122.8</v>
      </c>
      <c r="F22" s="3">
        <f t="shared" si="0"/>
        <v>5.4560260586319242E-2</v>
      </c>
      <c r="G22" s="4">
        <v>1.33</v>
      </c>
      <c r="H22" s="5">
        <f t="shared" si="1"/>
        <v>1.3300000000000001E-2</v>
      </c>
      <c r="I22" s="3">
        <f t="shared" si="2"/>
        <v>1.2500000000000001E-2</v>
      </c>
    </row>
    <row r="23" spans="2:9" x14ac:dyDescent="0.45">
      <c r="B23" s="1" t="s">
        <v>23</v>
      </c>
      <c r="C23" s="2">
        <v>135.19999999999999</v>
      </c>
      <c r="D23" s="3">
        <f>(C23-C22)/C23</f>
        <v>-8.1360946745563812E-3</v>
      </c>
      <c r="E23" s="2">
        <v>129.6</v>
      </c>
      <c r="F23" s="3">
        <f>(E23-E22)/E23</f>
        <v>5.2469135802469119E-2</v>
      </c>
      <c r="G23" s="4">
        <v>3.54</v>
      </c>
      <c r="H23" s="5">
        <f t="shared" si="1"/>
        <v>3.5400000000000001E-2</v>
      </c>
      <c r="I23" s="3">
        <f t="shared" si="2"/>
        <v>2.2099999999999998E-2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BruktBlindex</vt:lpstr>
      <vt:lpstr>Boligpris vs kpi</vt:lpstr>
      <vt:lpstr>Boligpris vs styringsrenten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 Nielsen</dc:creator>
  <cp:lastModifiedBy>Mats Esperum Nielsen</cp:lastModifiedBy>
  <dcterms:created xsi:type="dcterms:W3CDTF">2024-02-22T11:07:35Z</dcterms:created>
  <dcterms:modified xsi:type="dcterms:W3CDTF">2024-02-22T12:56:59Z</dcterms:modified>
</cp:coreProperties>
</file>