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624"/>
  <workbookPr autoCompressPictures="0"/>
  <bookViews>
    <workbookView xWindow="0" yWindow="1580" windowWidth="25600" windowHeight="11700"/>
  </bookViews>
  <sheets>
    <sheet name="Hoja1" sheetId="1" r:id="rId1"/>
    <sheet name="Hoja2" sheetId="2" r:id="rId2"/>
  </sheets>
  <definedNames>
    <definedName name="_xlnm._FilterDatabase" localSheetId="0" hidden="1">Hoja1!$B$1:$K$1</definedName>
    <definedName name="_xlnm._FilterDatabase" localSheetId="1" hidden="1">Hoja2!$A$1:$G$59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61" i="2" l="1"/>
  <c r="G34" i="2"/>
  <c r="A57" i="2"/>
  <c r="G3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2" i="2"/>
  <c r="G57" i="2"/>
  <c r="G58" i="2"/>
  <c r="G59" i="2"/>
</calcChain>
</file>

<file path=xl/sharedStrings.xml><?xml version="1.0" encoding="utf-8"?>
<sst xmlns="http://schemas.openxmlformats.org/spreadsheetml/2006/main" count="130" uniqueCount="66">
  <si>
    <t xml:space="preserve">Nombre </t>
  </si>
  <si>
    <t>Cargo</t>
  </si>
  <si>
    <t>Salario</t>
  </si>
  <si>
    <t>Correo</t>
  </si>
  <si>
    <t>Contraseña</t>
  </si>
  <si>
    <t>Jornada</t>
  </si>
  <si>
    <t>Centro de costos</t>
  </si>
  <si>
    <t>AUXILIAR ADMINISTRATIVO-ADMISIONES</t>
  </si>
  <si>
    <t>Carrera</t>
  </si>
  <si>
    <t>AUXILIAR ADMINISTRATIVO-ADMISIONES URGENCIAS</t>
  </si>
  <si>
    <t>Temporal</t>
  </si>
  <si>
    <t>AUXILIAR ADMINISTRATIVO-SIAU</t>
  </si>
  <si>
    <t>AUXILIAR ADMINISTRATIVO (GESTIÓN DOCUMENTAL)</t>
  </si>
  <si>
    <t>AUXILIAR ADMINISTRATIVO-FACTURACION</t>
  </si>
  <si>
    <t>AUXILIAR AREA DE SALUD (FARMACIA)</t>
  </si>
  <si>
    <t>AUXILIAR AREA DE SALUD (LABORATORIO)</t>
  </si>
  <si>
    <t>AUXILIAR AREA DE SALUD (ODONTOLOGIA)</t>
  </si>
  <si>
    <t>AUXILIAR AREA DE SALUD (HIGIENISTA)</t>
  </si>
  <si>
    <t>AUXILIAR AREA DE SALUD (ENFERMERIA)</t>
  </si>
  <si>
    <t>AUXILIAR AREA DE SALUD (VACUNACIÓN)</t>
  </si>
  <si>
    <t>AUXILIAR DE SERVICIOS GENERALES-ASEO</t>
  </si>
  <si>
    <t>AUXILIAR DE SERVICIOS GENERALES-MANTENIMIENTO</t>
  </si>
  <si>
    <t>AUXILIAR DE SERVICIOS GENERALES-MENSAJERO</t>
  </si>
  <si>
    <t>CONDUCTOR</t>
  </si>
  <si>
    <t>CELADOR</t>
  </si>
  <si>
    <t>GERENTE</t>
  </si>
  <si>
    <t>Periodo fijo</t>
  </si>
  <si>
    <t>SUBGERENTE</t>
  </si>
  <si>
    <t>LNR</t>
  </si>
  <si>
    <t>JEFE OFICINA CONTROL INTERNO</t>
  </si>
  <si>
    <t>SUBDIRECTOR CIENTIFICO</t>
  </si>
  <si>
    <t>ASESOR JURÍDICO</t>
  </si>
  <si>
    <t>PROFESIONAL UNIVERSITARIO- (COOR. TALENTO HUMANO)</t>
  </si>
  <si>
    <t>PROFESIONAL UNIVERSITARIO- SISTEMAS</t>
  </si>
  <si>
    <t>PROFESIONAL UNIVERSITARIO- INGENIERO DE SISTEMAS</t>
  </si>
  <si>
    <t>PROFESIONAL UNIVERSITARIO AREA SALUD (BACTERIOLOGO)</t>
  </si>
  <si>
    <t>ENFERMERO (A)-JEFE</t>
  </si>
  <si>
    <t>MEDICO GENERAL</t>
  </si>
  <si>
    <t>MEDICO SERVICIOS SOCIAL OBLIGATORIO</t>
  </si>
  <si>
    <t>PROFESIONAL UNIVERSITARIO- CONTRATACIÓN</t>
  </si>
  <si>
    <t>ODONTOLOGO</t>
  </si>
  <si>
    <t>PROFESIONAL UNIVERSITARIO-PSICOLOGO</t>
  </si>
  <si>
    <t>PROFESIONAL UNIVERSITARIO-CONTADOR</t>
  </si>
  <si>
    <t>TÉCNICO ADMINNISTRATIVO-FACTURACIÓN</t>
  </si>
  <si>
    <t>TÉCNICO ADMINISTRATIVO (GESTIÓN DOCUMENTAL)</t>
  </si>
  <si>
    <t>TÉCNICO ADMINNISTRATIVO (TESORERÍA)</t>
  </si>
  <si>
    <t>TÉCNICO ADMINNISTRATIVO-CARTERA</t>
  </si>
  <si>
    <t>TÉCNICO ADMINISTRATIVO-TALENTO HUMANO</t>
  </si>
  <si>
    <t>TÉCNICO OPERATIVO-ALMACENISTA</t>
  </si>
  <si>
    <t>TÉCNICO AREA DE SALUD PÚBLICA</t>
  </si>
  <si>
    <t>TÉCNICO AREA DE SALUD (REGENTE)</t>
  </si>
  <si>
    <t>TÉCNICO AREA DE SALUD (HIGIENISTA)</t>
  </si>
  <si>
    <t>TÉCNICO AREA DE SALUD (RAYOS X)</t>
  </si>
  <si>
    <t># CARGOS</t>
  </si>
  <si>
    <t>DENOMINACIÓN</t>
  </si>
  <si>
    <t>CÓDIGO</t>
  </si>
  <si>
    <t>GRADO</t>
  </si>
  <si>
    <t>ASIGNACIÓN MENSUAL</t>
  </si>
  <si>
    <t>NATURALEZA DEL CARGO</t>
  </si>
  <si>
    <t>NOMINA</t>
  </si>
  <si>
    <t>NOMINA MENSUAL</t>
  </si>
  <si>
    <t>NOMINA ANUAL</t>
  </si>
  <si>
    <t xml:space="preserve">NOMINA ANUAL CON CARGA PRESTACIONAL </t>
  </si>
  <si>
    <t>Documento</t>
  </si>
  <si>
    <t>Nombre</t>
  </si>
  <si>
    <t>Contrato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</si>
</sst>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&quot;$&quot;\ #,##0_);[Red]\(&quot;$&quot;\ #,##0\)"/>
    <numFmt numFmtId="165" formatCode="_(&quot;$&quot;\ * #,##0.00_);_(&quot;$&quot;\ * \(#,##0.00\);_(&quot;$&quot;\ * &quot;-&quot;??_);_(@_)"/>
    <numFmt numFmtId="166" formatCode="_(&quot;$&quot;\ * #,##0_);_(&quot;$&quot;\ * \(#,##0\);_(&quot;$&quot;\ * &quot;-&quot;??_);_(@_)"/>
  </numFmts>
  <fonts count="9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1"/>
      <color theme="1"/>
      <name val="Calibri"/>
      <family val="2"/>
      <scheme val="minor"/>
    </font>
    <font>
      <b/>
      <sz val="14"/>
      <color rgb="FF000000"/>
      <name val="Arial"/>
      <family val="2"/>
    </font>
    <font>
      <sz val="14"/>
      <color theme="1"/>
      <name val="Calibri"/>
      <family val="2"/>
      <scheme val="minor"/>
    </font>
    <font>
      <sz val="14"/>
      <color rgb="FF000000"/>
      <name val="Arial"/>
      <family val="2"/>
    </font>
    <font>
      <sz val="14"/>
      <color theme="1"/>
      <name val="Arial"/>
      <family val="2"/>
    </font>
    <font>
      <b/>
      <sz val="14"/>
      <color theme="1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/>
      <diagonal/>
    </border>
  </borders>
  <cellStyleXfs count="16">
    <xf numFmtId="0" fontId="0" fillId="0" borderId="0"/>
    <xf numFmtId="165" fontId="2" fillId="0" borderId="0" applyFon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18">
    <xf numFmtId="0" fontId="0" fillId="0" borderId="0" xfId="0"/>
    <xf numFmtId="0" fontId="1" fillId="0" borderId="0" xfId="0" applyFont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4" fillId="0" borderId="0" xfId="0" applyFont="1"/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vertical="center"/>
    </xf>
    <xf numFmtId="0" fontId="5" fillId="0" borderId="3" xfId="0" applyFont="1" applyBorder="1" applyAlignment="1">
      <alignment horizontal="center" vertical="center"/>
    </xf>
    <xf numFmtId="164" fontId="5" fillId="0" borderId="3" xfId="0" applyNumberFormat="1" applyFont="1" applyBorder="1" applyAlignment="1">
      <alignment horizontal="right" vertical="center"/>
    </xf>
    <xf numFmtId="164" fontId="4" fillId="0" borderId="0" xfId="0" applyNumberFormat="1" applyFont="1"/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vertical="center"/>
    </xf>
    <xf numFmtId="0" fontId="5" fillId="0" borderId="4" xfId="0" applyFont="1" applyBorder="1" applyAlignment="1">
      <alignment horizontal="center" vertical="center"/>
    </xf>
    <xf numFmtId="0" fontId="7" fillId="0" borderId="1" xfId="0" applyFont="1" applyBorder="1" applyAlignment="1">
      <alignment horizontal="center"/>
    </xf>
    <xf numFmtId="166" fontId="7" fillId="0" borderId="1" xfId="1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 wrapText="1"/>
    </xf>
    <xf numFmtId="166" fontId="7" fillId="0" borderId="1" xfId="1" applyNumberFormat="1" applyFont="1" applyBorder="1" applyAlignment="1">
      <alignment horizontal="center" vertical="center" wrapText="1"/>
    </xf>
  </cellXfs>
  <cellStyles count="16">
    <cellStyle name="Hipervínculo visitado" xfId="2" builtinId="9" hidden="1"/>
    <cellStyle name="Hipervínculo visitado" xfId="3" builtinId="9" hidden="1"/>
    <cellStyle name="Hipervínculo visitado" xfId="4" builtinId="9" hidden="1"/>
    <cellStyle name="Hipervínculo visitado" xfId="5" builtinId="9" hidden="1"/>
    <cellStyle name="Hipervínculo visitado" xfId="6" builtinId="9" hidden="1"/>
    <cellStyle name="Hipervínculo visitado" xfId="7" builtinId="9" hidden="1"/>
    <cellStyle name="Hipervínculo visitado" xfId="8" builtinId="9" hidden="1"/>
    <cellStyle name="Hipervínculo visitado" xfId="9" builtinId="9" hidden="1"/>
    <cellStyle name="Hipervínculo visitado" xfId="10" builtinId="9" hidden="1"/>
    <cellStyle name="Hipervínculo visitado" xfId="11" builtinId="9" hidden="1"/>
    <cellStyle name="Hipervínculo visitado" xfId="12" builtinId="9" hidden="1"/>
    <cellStyle name="Hipervínculo visitado" xfId="13" builtinId="9" hidden="1"/>
    <cellStyle name="Hipervínculo visitado" xfId="14" builtinId="9" hidden="1"/>
    <cellStyle name="Hipervínculo visitado" xfId="15" builtinId="9" hidden="1"/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tabSelected="1" topLeftCell="D1" workbookViewId="0">
      <pane ySplit="1" topLeftCell="A2" activePane="bottomLeft" state="frozen"/>
      <selection pane="bottomLeft" activeCell="D5" sqref="D5"/>
    </sheetView>
  </sheetViews>
  <sheetFormatPr baseColWidth="10" defaultRowHeight="13" x14ac:dyDescent="0"/>
  <cols>
    <col min="1" max="1" width="10.83203125" style="1"/>
    <col min="2" max="2" width="15.33203125" style="1" bestFit="1" customWidth="1"/>
    <col min="3" max="3" width="31.83203125" style="1" customWidth="1"/>
    <col min="4" max="4" width="42.6640625" style="1" bestFit="1" customWidth="1"/>
    <col min="5" max="5" width="18.5" style="1" bestFit="1" customWidth="1"/>
    <col min="6" max="6" width="8.5" style="1" bestFit="1" customWidth="1"/>
    <col min="7" max="7" width="35.5" style="1" bestFit="1" customWidth="1"/>
    <col min="8" max="8" width="37.6640625" style="1" bestFit="1" customWidth="1"/>
    <col min="9" max="9" width="17.1640625" style="1" bestFit="1" customWidth="1"/>
    <col min="10" max="10" width="25.5" style="1" bestFit="1" customWidth="1"/>
    <col min="11" max="11" width="23.6640625" style="1" customWidth="1"/>
    <col min="12" max="16384" width="10.83203125" style="1"/>
  </cols>
  <sheetData>
    <row r="1" spans="1:10">
      <c r="A1" s="1" t="s">
        <v>63</v>
      </c>
      <c r="B1" s="1" t="s">
        <v>4</v>
      </c>
      <c r="C1" s="1" t="s">
        <v>64</v>
      </c>
      <c r="D1" s="1" t="s">
        <v>0</v>
      </c>
      <c r="E1" s="1" t="s">
        <v>2</v>
      </c>
      <c r="F1" s="1" t="s">
        <v>5</v>
      </c>
      <c r="G1" s="1" t="s">
        <v>3</v>
      </c>
      <c r="H1" s="1" t="s">
        <v>1</v>
      </c>
      <c r="I1" s="1" t="s">
        <v>6</v>
      </c>
      <c r="J1" s="1" t="s">
        <v>65</v>
      </c>
    </row>
  </sheetData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G61"/>
  <sheetViews>
    <sheetView workbookViewId="0">
      <selection activeCell="C28" sqref="C28"/>
    </sheetView>
  </sheetViews>
  <sheetFormatPr baseColWidth="10" defaultRowHeight="18" x14ac:dyDescent="0"/>
  <cols>
    <col min="1" max="1" width="20" style="5" bestFit="1" customWidth="1"/>
    <col min="2" max="2" width="88.1640625" style="5" bestFit="1" customWidth="1"/>
    <col min="3" max="3" width="17" style="5" bestFit="1" customWidth="1"/>
    <col min="4" max="4" width="15.83203125" style="5" bestFit="1" customWidth="1"/>
    <col min="5" max="5" width="23" style="5" bestFit="1" customWidth="1"/>
    <col min="6" max="6" width="24.1640625" style="5" bestFit="1" customWidth="1"/>
    <col min="7" max="7" width="25.33203125" style="5" bestFit="1" customWidth="1"/>
    <col min="8" max="8" width="20.6640625" style="5" bestFit="1" customWidth="1"/>
    <col min="9" max="9" width="21.6640625" style="5" bestFit="1" customWidth="1"/>
    <col min="10" max="16384" width="10.83203125" style="5"/>
  </cols>
  <sheetData>
    <row r="1" spans="1:7" ht="35" thickBot="1">
      <c r="A1" s="2" t="s">
        <v>53</v>
      </c>
      <c r="B1" s="3" t="s">
        <v>54</v>
      </c>
      <c r="C1" s="3" t="s">
        <v>55</v>
      </c>
      <c r="D1" s="3" t="s">
        <v>56</v>
      </c>
      <c r="E1" s="3" t="s">
        <v>57</v>
      </c>
      <c r="F1" s="3" t="s">
        <v>58</v>
      </c>
      <c r="G1" s="4" t="s">
        <v>59</v>
      </c>
    </row>
    <row r="2" spans="1:7" ht="19" hidden="1" thickBot="1">
      <c r="A2" s="6">
        <v>1</v>
      </c>
      <c r="B2" s="7" t="s">
        <v>25</v>
      </c>
      <c r="C2" s="8">
        <v>85</v>
      </c>
      <c r="D2" s="8">
        <v>20</v>
      </c>
      <c r="E2" s="9">
        <v>6510717</v>
      </c>
      <c r="F2" s="8" t="s">
        <v>26</v>
      </c>
      <c r="G2" s="10">
        <f>E2*A2</f>
        <v>6510717</v>
      </c>
    </row>
    <row r="3" spans="1:7" ht="19" hidden="1" thickBot="1">
      <c r="A3" s="6">
        <v>1</v>
      </c>
      <c r="B3" s="7" t="s">
        <v>27</v>
      </c>
      <c r="C3" s="8">
        <v>90</v>
      </c>
      <c r="D3" s="8">
        <v>5</v>
      </c>
      <c r="E3" s="9">
        <v>3204194</v>
      </c>
      <c r="F3" s="8" t="s">
        <v>28</v>
      </c>
      <c r="G3" s="10">
        <f t="shared" ref="G3:G56" si="0">E3*A3</f>
        <v>3204194</v>
      </c>
    </row>
    <row r="4" spans="1:7" ht="19" hidden="1" thickBot="1">
      <c r="A4" s="6">
        <v>1</v>
      </c>
      <c r="B4" s="7" t="s">
        <v>29</v>
      </c>
      <c r="C4" s="8">
        <v>6</v>
      </c>
      <c r="D4" s="8">
        <v>2</v>
      </c>
      <c r="E4" s="9">
        <v>2783383</v>
      </c>
      <c r="F4" s="8" t="s">
        <v>26</v>
      </c>
      <c r="G4" s="10">
        <f t="shared" si="0"/>
        <v>2783383</v>
      </c>
    </row>
    <row r="5" spans="1:7" ht="19" hidden="1" thickBot="1">
      <c r="A5" s="6">
        <v>1</v>
      </c>
      <c r="B5" s="7" t="s">
        <v>30</v>
      </c>
      <c r="C5" s="8">
        <v>72</v>
      </c>
      <c r="D5" s="8">
        <v>11</v>
      </c>
      <c r="E5" s="9">
        <v>4100816</v>
      </c>
      <c r="F5" s="8" t="s">
        <v>28</v>
      </c>
      <c r="G5" s="10">
        <f t="shared" si="0"/>
        <v>4100816</v>
      </c>
    </row>
    <row r="6" spans="1:7" ht="19" hidden="1" thickBot="1">
      <c r="A6" s="6">
        <v>1</v>
      </c>
      <c r="B6" s="7" t="s">
        <v>31</v>
      </c>
      <c r="C6" s="8">
        <v>105</v>
      </c>
      <c r="D6" s="8">
        <v>1</v>
      </c>
      <c r="E6" s="9">
        <v>2429038</v>
      </c>
      <c r="F6" s="8" t="s">
        <v>10</v>
      </c>
      <c r="G6" s="10">
        <f t="shared" si="0"/>
        <v>2429038</v>
      </c>
    </row>
    <row r="7" spans="1:7" ht="19" hidden="1" thickBot="1">
      <c r="A7" s="6">
        <v>1</v>
      </c>
      <c r="B7" s="7" t="s">
        <v>32</v>
      </c>
      <c r="C7" s="8">
        <v>219</v>
      </c>
      <c r="D7" s="8">
        <v>12</v>
      </c>
      <c r="E7" s="9">
        <v>2565641</v>
      </c>
      <c r="F7" s="8" t="s">
        <v>8</v>
      </c>
      <c r="G7" s="10">
        <f t="shared" si="0"/>
        <v>2565641</v>
      </c>
    </row>
    <row r="8" spans="1:7" ht="19" hidden="1" thickBot="1">
      <c r="A8" s="6">
        <v>1</v>
      </c>
      <c r="B8" s="7" t="s">
        <v>33</v>
      </c>
      <c r="C8" s="8">
        <v>219</v>
      </c>
      <c r="D8" s="8">
        <v>12</v>
      </c>
      <c r="E8" s="9">
        <v>2565641</v>
      </c>
      <c r="F8" s="8" t="s">
        <v>8</v>
      </c>
      <c r="G8" s="10">
        <f t="shared" si="0"/>
        <v>2565641</v>
      </c>
    </row>
    <row r="9" spans="1:7" ht="19" hidden="1" thickBot="1">
      <c r="A9" s="6">
        <v>1</v>
      </c>
      <c r="B9" s="7" t="s">
        <v>34</v>
      </c>
      <c r="C9" s="8">
        <v>219</v>
      </c>
      <c r="D9" s="8">
        <v>4</v>
      </c>
      <c r="E9" s="9">
        <v>1783963</v>
      </c>
      <c r="F9" s="8" t="s">
        <v>8</v>
      </c>
      <c r="G9" s="10">
        <f t="shared" si="0"/>
        <v>1783963</v>
      </c>
    </row>
    <row r="10" spans="1:7" ht="19" hidden="1" thickBot="1">
      <c r="A10" s="6">
        <v>1</v>
      </c>
      <c r="B10" s="7" t="s">
        <v>35</v>
      </c>
      <c r="C10" s="8">
        <v>237</v>
      </c>
      <c r="D10" s="8">
        <v>12</v>
      </c>
      <c r="E10" s="9">
        <v>2565641</v>
      </c>
      <c r="F10" s="8" t="s">
        <v>8</v>
      </c>
      <c r="G10" s="10">
        <f t="shared" si="0"/>
        <v>2565641</v>
      </c>
    </row>
    <row r="11" spans="1:7" ht="19" hidden="1" thickBot="1">
      <c r="A11" s="6">
        <v>2</v>
      </c>
      <c r="B11" s="7" t="s">
        <v>36</v>
      </c>
      <c r="C11" s="8">
        <v>243</v>
      </c>
      <c r="D11" s="8">
        <v>12</v>
      </c>
      <c r="E11" s="9">
        <v>2565641</v>
      </c>
      <c r="F11" s="8" t="s">
        <v>8</v>
      </c>
      <c r="G11" s="10">
        <f t="shared" si="0"/>
        <v>5131282</v>
      </c>
    </row>
    <row r="12" spans="1:7" ht="19" hidden="1" thickBot="1">
      <c r="A12" s="6">
        <v>1</v>
      </c>
      <c r="B12" s="7" t="s">
        <v>36</v>
      </c>
      <c r="C12" s="8">
        <v>243</v>
      </c>
      <c r="D12" s="8">
        <v>7</v>
      </c>
      <c r="E12" s="9">
        <v>2049478</v>
      </c>
      <c r="F12" s="8" t="s">
        <v>8</v>
      </c>
      <c r="G12" s="10">
        <f t="shared" si="0"/>
        <v>2049478</v>
      </c>
    </row>
    <row r="13" spans="1:7" ht="19" hidden="1" thickBot="1">
      <c r="A13" s="6">
        <v>8</v>
      </c>
      <c r="B13" s="7" t="s">
        <v>37</v>
      </c>
      <c r="C13" s="8">
        <v>211</v>
      </c>
      <c r="D13" s="8">
        <v>17</v>
      </c>
      <c r="E13" s="9">
        <v>3729631</v>
      </c>
      <c r="F13" s="8" t="s">
        <v>8</v>
      </c>
      <c r="G13" s="10">
        <f t="shared" si="0"/>
        <v>29837048</v>
      </c>
    </row>
    <row r="14" spans="1:7" ht="19" hidden="1" thickBot="1">
      <c r="A14" s="6">
        <v>3</v>
      </c>
      <c r="B14" s="7" t="s">
        <v>38</v>
      </c>
      <c r="C14" s="8">
        <v>217</v>
      </c>
      <c r="D14" s="8">
        <v>17</v>
      </c>
      <c r="E14" s="9">
        <v>3729631</v>
      </c>
      <c r="F14" s="8" t="s">
        <v>8</v>
      </c>
      <c r="G14" s="10">
        <f t="shared" si="0"/>
        <v>11188893</v>
      </c>
    </row>
    <row r="15" spans="1:7" ht="19" hidden="1" thickBot="1">
      <c r="A15" s="6">
        <v>1</v>
      </c>
      <c r="B15" s="7" t="s">
        <v>39</v>
      </c>
      <c r="C15" s="8">
        <v>219</v>
      </c>
      <c r="D15" s="8">
        <v>4</v>
      </c>
      <c r="E15" s="9">
        <v>1783963</v>
      </c>
      <c r="F15" s="8" t="s">
        <v>10</v>
      </c>
      <c r="G15" s="10">
        <f t="shared" si="0"/>
        <v>1783963</v>
      </c>
    </row>
    <row r="16" spans="1:7" ht="19" hidden="1" thickBot="1">
      <c r="A16" s="6">
        <v>4</v>
      </c>
      <c r="B16" s="7" t="s">
        <v>40</v>
      </c>
      <c r="C16" s="8">
        <v>214</v>
      </c>
      <c r="D16" s="8">
        <v>13</v>
      </c>
      <c r="E16" s="9">
        <v>2779762</v>
      </c>
      <c r="F16" s="8" t="s">
        <v>8</v>
      </c>
      <c r="G16" s="10">
        <f t="shared" si="0"/>
        <v>11119048</v>
      </c>
    </row>
    <row r="17" spans="1:7" ht="19" hidden="1" thickBot="1">
      <c r="A17" s="6">
        <v>1</v>
      </c>
      <c r="B17" s="7" t="s">
        <v>41</v>
      </c>
      <c r="C17" s="8">
        <v>219</v>
      </c>
      <c r="D17" s="8">
        <v>7</v>
      </c>
      <c r="E17" s="9">
        <v>2049478</v>
      </c>
      <c r="F17" s="8" t="s">
        <v>10</v>
      </c>
      <c r="G17" s="10">
        <f t="shared" si="0"/>
        <v>2049478</v>
      </c>
    </row>
    <row r="18" spans="1:7" ht="19" hidden="1" thickBot="1">
      <c r="A18" s="6">
        <v>1</v>
      </c>
      <c r="B18" s="7" t="s">
        <v>42</v>
      </c>
      <c r="C18" s="8">
        <v>219</v>
      </c>
      <c r="D18" s="8">
        <v>6</v>
      </c>
      <c r="E18" s="9">
        <v>1952804</v>
      </c>
      <c r="F18" s="8" t="s">
        <v>10</v>
      </c>
      <c r="G18" s="10">
        <f t="shared" si="0"/>
        <v>1952804</v>
      </c>
    </row>
    <row r="19" spans="1:7" ht="19" hidden="1" thickBot="1">
      <c r="A19" s="6">
        <v>1</v>
      </c>
      <c r="B19" s="7" t="s">
        <v>35</v>
      </c>
      <c r="C19" s="8">
        <v>237</v>
      </c>
      <c r="D19" s="8">
        <v>7</v>
      </c>
      <c r="E19" s="9">
        <v>2049478</v>
      </c>
      <c r="F19" s="8" t="s">
        <v>10</v>
      </c>
      <c r="G19" s="10">
        <f t="shared" si="0"/>
        <v>2049478</v>
      </c>
    </row>
    <row r="20" spans="1:7" ht="19" hidden="1" thickBot="1">
      <c r="A20" s="6">
        <v>1</v>
      </c>
      <c r="B20" s="7" t="s">
        <v>40</v>
      </c>
      <c r="C20" s="8">
        <v>214</v>
      </c>
      <c r="D20" s="8">
        <v>13</v>
      </c>
      <c r="E20" s="9">
        <v>2779762</v>
      </c>
      <c r="F20" s="8" t="s">
        <v>10</v>
      </c>
      <c r="G20" s="10">
        <f t="shared" si="0"/>
        <v>2779762</v>
      </c>
    </row>
    <row r="21" spans="1:7" ht="19" hidden="1" thickBot="1">
      <c r="A21" s="6">
        <v>4</v>
      </c>
      <c r="B21" s="7" t="s">
        <v>37</v>
      </c>
      <c r="C21" s="8">
        <v>211</v>
      </c>
      <c r="D21" s="8">
        <v>17</v>
      </c>
      <c r="E21" s="9">
        <v>3729631</v>
      </c>
      <c r="F21" s="8" t="s">
        <v>10</v>
      </c>
      <c r="G21" s="10">
        <f t="shared" si="0"/>
        <v>14918524</v>
      </c>
    </row>
    <row r="22" spans="1:7" ht="19" hidden="1" thickBot="1">
      <c r="A22" s="6">
        <v>2</v>
      </c>
      <c r="B22" s="7" t="s">
        <v>36</v>
      </c>
      <c r="C22" s="8">
        <v>243</v>
      </c>
      <c r="D22" s="8">
        <v>7</v>
      </c>
      <c r="E22" s="9">
        <v>2049478</v>
      </c>
      <c r="F22" s="8" t="s">
        <v>10</v>
      </c>
      <c r="G22" s="10">
        <f t="shared" si="0"/>
        <v>4098956</v>
      </c>
    </row>
    <row r="23" spans="1:7" ht="19" hidden="1" thickBot="1">
      <c r="A23" s="6">
        <v>1</v>
      </c>
      <c r="B23" s="7" t="s">
        <v>43</v>
      </c>
      <c r="C23" s="8">
        <v>367</v>
      </c>
      <c r="D23" s="8">
        <v>11</v>
      </c>
      <c r="E23" s="9">
        <v>1382979</v>
      </c>
      <c r="F23" s="8" t="s">
        <v>8</v>
      </c>
      <c r="G23" s="10">
        <f t="shared" si="0"/>
        <v>1382979</v>
      </c>
    </row>
    <row r="24" spans="1:7" ht="19" hidden="1" thickBot="1">
      <c r="A24" s="6">
        <v>1</v>
      </c>
      <c r="B24" s="7" t="s">
        <v>44</v>
      </c>
      <c r="C24" s="8">
        <v>367</v>
      </c>
      <c r="D24" s="8">
        <v>13</v>
      </c>
      <c r="E24" s="9">
        <v>1563931</v>
      </c>
      <c r="F24" s="8" t="s">
        <v>8</v>
      </c>
      <c r="G24" s="10">
        <f t="shared" si="0"/>
        <v>1563931</v>
      </c>
    </row>
    <row r="25" spans="1:7" ht="19" hidden="1" thickBot="1">
      <c r="A25" s="11">
        <v>1</v>
      </c>
      <c r="B25" s="12" t="s">
        <v>45</v>
      </c>
      <c r="C25" s="8">
        <v>367</v>
      </c>
      <c r="D25" s="8">
        <v>13</v>
      </c>
      <c r="E25" s="9">
        <v>1563931</v>
      </c>
      <c r="F25" s="8" t="s">
        <v>8</v>
      </c>
      <c r="G25" s="10">
        <f t="shared" si="0"/>
        <v>1563931</v>
      </c>
    </row>
    <row r="26" spans="1:7" ht="19" hidden="1" thickBot="1">
      <c r="A26" s="11">
        <v>1</v>
      </c>
      <c r="B26" s="12" t="s">
        <v>46</v>
      </c>
      <c r="C26" s="8">
        <v>367</v>
      </c>
      <c r="D26" s="8">
        <v>11</v>
      </c>
      <c r="E26" s="9">
        <v>1382979</v>
      </c>
      <c r="F26" s="8" t="s">
        <v>8</v>
      </c>
      <c r="G26" s="10">
        <f t="shared" si="0"/>
        <v>1382979</v>
      </c>
    </row>
    <row r="27" spans="1:7" ht="19" hidden="1" thickBot="1">
      <c r="A27" s="11">
        <v>1</v>
      </c>
      <c r="B27" s="12" t="s">
        <v>47</v>
      </c>
      <c r="C27" s="8">
        <v>367</v>
      </c>
      <c r="D27" s="8">
        <v>13</v>
      </c>
      <c r="E27" s="9">
        <v>1563931</v>
      </c>
      <c r="F27" s="8" t="s">
        <v>10</v>
      </c>
      <c r="G27" s="10">
        <f t="shared" si="0"/>
        <v>1563931</v>
      </c>
    </row>
    <row r="28" spans="1:7" ht="19" thickBot="1">
      <c r="A28" s="11">
        <v>1</v>
      </c>
      <c r="B28" s="12" t="s">
        <v>48</v>
      </c>
      <c r="C28" s="8">
        <v>314</v>
      </c>
      <c r="D28" s="8">
        <v>13</v>
      </c>
      <c r="E28" s="9">
        <v>1563931</v>
      </c>
      <c r="F28" s="8" t="s">
        <v>8</v>
      </c>
      <c r="G28" s="10">
        <f t="shared" si="0"/>
        <v>1563931</v>
      </c>
    </row>
    <row r="29" spans="1:7" ht="19" hidden="1" thickBot="1">
      <c r="A29" s="11">
        <v>2</v>
      </c>
      <c r="B29" s="12" t="s">
        <v>49</v>
      </c>
      <c r="C29" s="8">
        <v>323</v>
      </c>
      <c r="D29" s="8">
        <v>11</v>
      </c>
      <c r="E29" s="9">
        <v>1027665</v>
      </c>
      <c r="F29" s="8" t="s">
        <v>10</v>
      </c>
      <c r="G29" s="10">
        <f t="shared" si="0"/>
        <v>2055330</v>
      </c>
    </row>
    <row r="30" spans="1:7" ht="19" hidden="1" thickBot="1">
      <c r="A30" s="6">
        <v>1</v>
      </c>
      <c r="B30" s="7" t="s">
        <v>50</v>
      </c>
      <c r="C30" s="8">
        <v>323</v>
      </c>
      <c r="D30" s="8">
        <v>13</v>
      </c>
      <c r="E30" s="9">
        <v>1563931</v>
      </c>
      <c r="F30" s="8" t="s">
        <v>8</v>
      </c>
      <c r="G30" s="10">
        <f t="shared" si="0"/>
        <v>1563931</v>
      </c>
    </row>
    <row r="31" spans="1:7" ht="19" hidden="1" thickBot="1">
      <c r="A31" s="6">
        <v>2</v>
      </c>
      <c r="B31" s="7" t="s">
        <v>50</v>
      </c>
      <c r="C31" s="8">
        <v>323</v>
      </c>
      <c r="D31" s="8">
        <v>15</v>
      </c>
      <c r="E31" s="9">
        <v>1200250</v>
      </c>
      <c r="F31" s="8" t="s">
        <v>8</v>
      </c>
      <c r="G31" s="10">
        <f t="shared" si="0"/>
        <v>2400500</v>
      </c>
    </row>
    <row r="32" spans="1:7" ht="19" hidden="1" thickBot="1">
      <c r="A32" s="6">
        <v>1</v>
      </c>
      <c r="B32" s="7" t="s">
        <v>50</v>
      </c>
      <c r="C32" s="8">
        <v>323</v>
      </c>
      <c r="D32" s="8">
        <v>15</v>
      </c>
      <c r="E32" s="9">
        <v>1200250</v>
      </c>
      <c r="F32" s="8" t="s">
        <v>10</v>
      </c>
      <c r="G32" s="10">
        <f t="shared" si="0"/>
        <v>1200250</v>
      </c>
    </row>
    <row r="33" spans="1:7" ht="19" hidden="1" thickBot="1">
      <c r="A33" s="6">
        <v>1</v>
      </c>
      <c r="B33" s="7" t="s">
        <v>51</v>
      </c>
      <c r="C33" s="8">
        <v>323</v>
      </c>
      <c r="D33" s="8">
        <v>11</v>
      </c>
      <c r="E33" s="9">
        <v>1382979</v>
      </c>
      <c r="F33" s="8" t="s">
        <v>8</v>
      </c>
      <c r="G33" s="10">
        <f t="shared" si="0"/>
        <v>1382979</v>
      </c>
    </row>
    <row r="34" spans="1:7" ht="19" hidden="1" thickBot="1">
      <c r="A34" s="6">
        <v>1</v>
      </c>
      <c r="B34" s="7" t="s">
        <v>51</v>
      </c>
      <c r="C34" s="8">
        <v>323</v>
      </c>
      <c r="D34" s="8">
        <v>12</v>
      </c>
      <c r="E34" s="9">
        <v>1466526</v>
      </c>
      <c r="F34" s="8" t="s">
        <v>8</v>
      </c>
      <c r="G34" s="10">
        <f t="shared" si="0"/>
        <v>1466526</v>
      </c>
    </row>
    <row r="35" spans="1:7" ht="19" hidden="1" thickBot="1">
      <c r="A35" s="6">
        <v>1</v>
      </c>
      <c r="B35" s="7" t="s">
        <v>52</v>
      </c>
      <c r="C35" s="8">
        <v>323</v>
      </c>
      <c r="D35" s="8">
        <v>13</v>
      </c>
      <c r="E35" s="9">
        <v>1563931</v>
      </c>
      <c r="F35" s="8" t="s">
        <v>8</v>
      </c>
      <c r="G35" s="10">
        <f t="shared" si="0"/>
        <v>1563931</v>
      </c>
    </row>
    <row r="36" spans="1:7" ht="19" hidden="1" thickBot="1">
      <c r="A36" s="6">
        <v>4</v>
      </c>
      <c r="B36" s="7" t="s">
        <v>7</v>
      </c>
      <c r="C36" s="8">
        <v>407</v>
      </c>
      <c r="D36" s="8">
        <v>12</v>
      </c>
      <c r="E36" s="9">
        <v>1103443</v>
      </c>
      <c r="F36" s="8" t="s">
        <v>8</v>
      </c>
      <c r="G36" s="10">
        <f t="shared" si="0"/>
        <v>4413772</v>
      </c>
    </row>
    <row r="37" spans="1:7" ht="19" hidden="1" thickBot="1">
      <c r="A37" s="6">
        <v>5</v>
      </c>
      <c r="B37" s="7" t="s">
        <v>9</v>
      </c>
      <c r="C37" s="8">
        <v>407</v>
      </c>
      <c r="D37" s="8">
        <v>10</v>
      </c>
      <c r="E37" s="9">
        <v>952085</v>
      </c>
      <c r="F37" s="8" t="s">
        <v>8</v>
      </c>
      <c r="G37" s="10">
        <f t="shared" si="0"/>
        <v>4760425</v>
      </c>
    </row>
    <row r="38" spans="1:7" ht="19" hidden="1" thickBot="1">
      <c r="A38" s="6">
        <v>2</v>
      </c>
      <c r="B38" s="7" t="s">
        <v>7</v>
      </c>
      <c r="C38" s="8">
        <v>407</v>
      </c>
      <c r="D38" s="8">
        <v>10</v>
      </c>
      <c r="E38" s="9">
        <v>952085</v>
      </c>
      <c r="F38" s="8" t="s">
        <v>10</v>
      </c>
      <c r="G38" s="10">
        <f t="shared" si="0"/>
        <v>1904170</v>
      </c>
    </row>
    <row r="39" spans="1:7" ht="19" hidden="1" thickBot="1">
      <c r="A39" s="6">
        <v>1</v>
      </c>
      <c r="B39" s="7" t="s">
        <v>11</v>
      </c>
      <c r="C39" s="8">
        <v>407</v>
      </c>
      <c r="D39" s="8">
        <v>12</v>
      </c>
      <c r="E39" s="9">
        <v>1103443</v>
      </c>
      <c r="F39" s="8" t="s">
        <v>8</v>
      </c>
      <c r="G39" s="10">
        <f t="shared" si="0"/>
        <v>1103443</v>
      </c>
    </row>
    <row r="40" spans="1:7" ht="19" hidden="1" thickBot="1">
      <c r="A40" s="6">
        <v>1</v>
      </c>
      <c r="B40" s="7" t="s">
        <v>11</v>
      </c>
      <c r="C40" s="8">
        <v>407</v>
      </c>
      <c r="D40" s="8">
        <v>10</v>
      </c>
      <c r="E40" s="9">
        <v>952085</v>
      </c>
      <c r="F40" s="8" t="s">
        <v>10</v>
      </c>
      <c r="G40" s="10">
        <f t="shared" si="0"/>
        <v>952085</v>
      </c>
    </row>
    <row r="41" spans="1:7" ht="19" hidden="1" thickBot="1">
      <c r="A41" s="6">
        <v>1</v>
      </c>
      <c r="B41" s="7" t="s">
        <v>12</v>
      </c>
      <c r="C41" s="8">
        <v>407</v>
      </c>
      <c r="D41" s="8">
        <v>10</v>
      </c>
      <c r="E41" s="9">
        <v>952085</v>
      </c>
      <c r="F41" s="8" t="s">
        <v>8</v>
      </c>
      <c r="G41" s="10">
        <f t="shared" si="0"/>
        <v>952085</v>
      </c>
    </row>
    <row r="42" spans="1:7" ht="19" hidden="1" thickBot="1">
      <c r="A42" s="6">
        <v>1</v>
      </c>
      <c r="B42" s="7" t="s">
        <v>13</v>
      </c>
      <c r="C42" s="8">
        <v>407</v>
      </c>
      <c r="D42" s="8">
        <v>12</v>
      </c>
      <c r="E42" s="9">
        <v>1103443</v>
      </c>
      <c r="F42" s="8" t="s">
        <v>8</v>
      </c>
      <c r="G42" s="10">
        <f t="shared" si="0"/>
        <v>1103443</v>
      </c>
    </row>
    <row r="43" spans="1:7" ht="19" hidden="1" thickBot="1">
      <c r="A43" s="6">
        <v>2</v>
      </c>
      <c r="B43" s="7" t="s">
        <v>14</v>
      </c>
      <c r="C43" s="8">
        <v>412</v>
      </c>
      <c r="D43" s="8">
        <v>10</v>
      </c>
      <c r="E43" s="9">
        <v>952085</v>
      </c>
      <c r="F43" s="8" t="s">
        <v>10</v>
      </c>
      <c r="G43" s="10">
        <f t="shared" si="0"/>
        <v>1904170</v>
      </c>
    </row>
    <row r="44" spans="1:7" ht="19" hidden="1" thickBot="1">
      <c r="A44" s="6">
        <v>1</v>
      </c>
      <c r="B44" s="7" t="s">
        <v>15</v>
      </c>
      <c r="C44" s="8">
        <v>412</v>
      </c>
      <c r="D44" s="8">
        <v>22</v>
      </c>
      <c r="E44" s="9">
        <v>1534352</v>
      </c>
      <c r="F44" s="8" t="s">
        <v>8</v>
      </c>
      <c r="G44" s="10">
        <f t="shared" si="0"/>
        <v>1534352</v>
      </c>
    </row>
    <row r="45" spans="1:7" ht="19" hidden="1" thickBot="1">
      <c r="A45" s="6">
        <v>2</v>
      </c>
      <c r="B45" s="7" t="s">
        <v>16</v>
      </c>
      <c r="C45" s="8">
        <v>412</v>
      </c>
      <c r="D45" s="8">
        <v>16</v>
      </c>
      <c r="E45" s="9">
        <v>1253616</v>
      </c>
      <c r="F45" s="8" t="s">
        <v>8</v>
      </c>
      <c r="G45" s="10">
        <f t="shared" si="0"/>
        <v>2507232</v>
      </c>
    </row>
    <row r="46" spans="1:7" ht="19" hidden="1" thickBot="1">
      <c r="A46" s="6">
        <v>1</v>
      </c>
      <c r="B46" s="7" t="s">
        <v>17</v>
      </c>
      <c r="C46" s="8">
        <v>412</v>
      </c>
      <c r="D46" s="8">
        <v>6</v>
      </c>
      <c r="E46" s="9">
        <v>1042570</v>
      </c>
      <c r="F46" s="8" t="s">
        <v>10</v>
      </c>
      <c r="G46" s="10">
        <f t="shared" si="0"/>
        <v>1042570</v>
      </c>
    </row>
    <row r="47" spans="1:7" ht="19" hidden="1" thickBot="1">
      <c r="A47" s="6">
        <v>14</v>
      </c>
      <c r="B47" s="7" t="s">
        <v>18</v>
      </c>
      <c r="C47" s="8">
        <v>412</v>
      </c>
      <c r="D47" s="8">
        <v>19</v>
      </c>
      <c r="E47" s="9">
        <v>1345682</v>
      </c>
      <c r="F47" s="8" t="s">
        <v>8</v>
      </c>
      <c r="G47" s="10">
        <f t="shared" si="0"/>
        <v>18839548</v>
      </c>
    </row>
    <row r="48" spans="1:7" ht="19" hidden="1" thickBot="1">
      <c r="A48" s="6">
        <v>9</v>
      </c>
      <c r="B48" s="7" t="s">
        <v>18</v>
      </c>
      <c r="C48" s="8">
        <v>412</v>
      </c>
      <c r="D48" s="8">
        <v>12</v>
      </c>
      <c r="E48" s="9">
        <v>1103443</v>
      </c>
      <c r="F48" s="8" t="s">
        <v>10</v>
      </c>
      <c r="G48" s="10">
        <f t="shared" si="0"/>
        <v>9930987</v>
      </c>
    </row>
    <row r="49" spans="1:7" ht="19" hidden="1" thickBot="1">
      <c r="A49" s="6">
        <v>4</v>
      </c>
      <c r="B49" s="7" t="s">
        <v>18</v>
      </c>
      <c r="C49" s="8">
        <v>412</v>
      </c>
      <c r="D49" s="8">
        <v>22</v>
      </c>
      <c r="E49" s="9">
        <v>1534352</v>
      </c>
      <c r="F49" s="8" t="s">
        <v>8</v>
      </c>
      <c r="G49" s="10">
        <f t="shared" si="0"/>
        <v>6137408</v>
      </c>
    </row>
    <row r="50" spans="1:7" ht="19" hidden="1" thickBot="1">
      <c r="A50" s="6">
        <v>1</v>
      </c>
      <c r="B50" s="7" t="s">
        <v>19</v>
      </c>
      <c r="C50" s="8">
        <v>412</v>
      </c>
      <c r="D50" s="8">
        <v>21</v>
      </c>
      <c r="E50" s="9">
        <v>1445886</v>
      </c>
      <c r="F50" s="8" t="s">
        <v>8</v>
      </c>
      <c r="G50" s="10">
        <f t="shared" si="0"/>
        <v>1445886</v>
      </c>
    </row>
    <row r="51" spans="1:7" ht="19" hidden="1" thickBot="1">
      <c r="A51" s="6">
        <v>5</v>
      </c>
      <c r="B51" s="7" t="s">
        <v>20</v>
      </c>
      <c r="C51" s="8">
        <v>470</v>
      </c>
      <c r="D51" s="8">
        <v>6</v>
      </c>
      <c r="E51" s="9">
        <v>702161</v>
      </c>
      <c r="F51" s="8" t="s">
        <v>10</v>
      </c>
      <c r="G51" s="10">
        <f t="shared" si="0"/>
        <v>3510805</v>
      </c>
    </row>
    <row r="52" spans="1:7" ht="19" hidden="1" thickBot="1">
      <c r="A52" s="6">
        <v>1</v>
      </c>
      <c r="B52" s="7" t="s">
        <v>20</v>
      </c>
      <c r="C52" s="8">
        <v>470</v>
      </c>
      <c r="D52" s="8">
        <v>10</v>
      </c>
      <c r="E52" s="9">
        <v>952085</v>
      </c>
      <c r="F52" s="8" t="s">
        <v>10</v>
      </c>
      <c r="G52" s="10">
        <f t="shared" si="0"/>
        <v>952085</v>
      </c>
    </row>
    <row r="53" spans="1:7" ht="19" hidden="1" thickBot="1">
      <c r="A53" s="6">
        <v>1</v>
      </c>
      <c r="B53" s="7" t="s">
        <v>21</v>
      </c>
      <c r="C53" s="8">
        <v>470</v>
      </c>
      <c r="D53" s="8">
        <v>9</v>
      </c>
      <c r="E53" s="9">
        <v>866229</v>
      </c>
      <c r="F53" s="8" t="s">
        <v>10</v>
      </c>
      <c r="G53" s="10">
        <f t="shared" si="0"/>
        <v>866229</v>
      </c>
    </row>
    <row r="54" spans="1:7" ht="19" hidden="1" thickBot="1">
      <c r="A54" s="6">
        <v>1</v>
      </c>
      <c r="B54" s="7" t="s">
        <v>22</v>
      </c>
      <c r="C54" s="8">
        <v>470</v>
      </c>
      <c r="D54" s="8">
        <v>12</v>
      </c>
      <c r="E54" s="9">
        <v>1103443</v>
      </c>
      <c r="F54" s="8" t="s">
        <v>10</v>
      </c>
      <c r="G54" s="10">
        <f t="shared" si="0"/>
        <v>1103443</v>
      </c>
    </row>
    <row r="55" spans="1:7" ht="19" hidden="1" thickBot="1">
      <c r="A55" s="6">
        <v>1</v>
      </c>
      <c r="B55" s="7" t="s">
        <v>23</v>
      </c>
      <c r="C55" s="8">
        <v>480</v>
      </c>
      <c r="D55" s="8">
        <v>7</v>
      </c>
      <c r="E55" s="9">
        <v>768500</v>
      </c>
      <c r="F55" s="8" t="s">
        <v>10</v>
      </c>
      <c r="G55" s="10">
        <f t="shared" si="0"/>
        <v>768500</v>
      </c>
    </row>
    <row r="56" spans="1:7" ht="19" hidden="1" thickBot="1">
      <c r="A56" s="6">
        <v>1</v>
      </c>
      <c r="B56" s="7" t="s">
        <v>24</v>
      </c>
      <c r="C56" s="8">
        <v>477</v>
      </c>
      <c r="D56" s="8">
        <v>12</v>
      </c>
      <c r="E56" s="9">
        <v>1103443</v>
      </c>
      <c r="F56" s="13" t="s">
        <v>10</v>
      </c>
      <c r="G56" s="10">
        <f t="shared" si="0"/>
        <v>1103443</v>
      </c>
    </row>
    <row r="57" spans="1:7" hidden="1">
      <c r="A57" s="5">
        <f>SUBTOTAL(9,A2:A56)</f>
        <v>1</v>
      </c>
      <c r="F57" s="14" t="s">
        <v>60</v>
      </c>
      <c r="G57" s="15">
        <f>SUBTOTAL(9,G2:G56)</f>
        <v>1563931</v>
      </c>
    </row>
    <row r="58" spans="1:7" hidden="1">
      <c r="F58" s="14" t="s">
        <v>61</v>
      </c>
      <c r="G58" s="15">
        <f>G57*12</f>
        <v>18767172</v>
      </c>
    </row>
    <row r="59" spans="1:7" ht="36" hidden="1">
      <c r="F59" s="16" t="s">
        <v>62</v>
      </c>
      <c r="G59" s="17">
        <f>G58*(1+0.52)</f>
        <v>28526101.440000001</v>
      </c>
    </row>
    <row r="61" spans="1:7">
      <c r="A61" s="5">
        <f>SUBTOTAL(9,A2:A56)</f>
        <v>1</v>
      </c>
    </row>
  </sheetData>
  <autoFilter ref="A1:G59">
    <filterColumn colId="2">
      <filters>
        <filter val="314"/>
      </filters>
    </filterColumn>
  </autoFilter>
  <pageMargins left="0.7" right="0.7" top="0.75" bottom="0.75" header="0.3" footer="0.3"/>
  <pageSetup paperSize="9" orientation="portrait" horizontalDpi="0" verticalDpi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PROCESOS1</dc:creator>
  <cp:lastModifiedBy>Usuario</cp:lastModifiedBy>
  <dcterms:created xsi:type="dcterms:W3CDTF">2015-10-28T16:49:15Z</dcterms:created>
  <dcterms:modified xsi:type="dcterms:W3CDTF">2016-02-18T04:56:30Z</dcterms:modified>
</cp:coreProperties>
</file>