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<sst xmlns="http://schemas.openxmlformats.org/spreadsheetml/2006/main" count="46" uniqueCount="46">
  <si>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Operators</t>
  </si>
  <si>
    <t xml:space="preserve">Instance</t>
  </si>
  <si>
    <t xml:space="preserve">Name of file</t>
  </si>
  <si>
    <t xml:space="preserve">Depots</t>
  </si>
  <si>
    <t xml:space="preserve">Customers</t>
  </si>
  <si>
    <t xml:space="preserve">Cost of relocation</t>
  </si>
  <si>
    <t xml:space="preserve">Factor demand/distance</t>
  </si>
  <si>
    <t xml:space="preserve">Construction Phase</t>
  </si>
  <si>
    <t xml:space="preserve">Improvement Phase</t>
  </si>
  <si>
    <t xml:space="preserve">GAP</t>
  </si>
  <si>
    <t xml:space="preserve">Tabu Objective</t>
  </si>
  <si>
    <t xml:space="preserve">GAP 2</t>
  </si>
  <si>
    <t xml:space="preserve">GAP 3</t>
  </si>
  <si>
    <t xml:space="preserve">Iterations</t>
  </si>
  <si>
    <t xml:space="preserve">Relocation</t>
  </si>
  <si>
    <t xml:space="preserve">Two-Opt</t>
  </si>
  <si>
    <t xml:space="preserve">Swap Inter-Route</t>
  </si>
  <si>
    <t xml:space="preserve">Insertion</t>
  </si>
  <si>
    <t xml:space="preserve">Time elapsed</t>
  </si>
  <si>
    <t xml:space="preserve">Relocations done</t>
  </si>
  <si>
    <t xml:space="preserve">testInput</t>
  </si>
  <si>
    <t xml:space="preserve">testInput2</t>
  </si>
  <si>
    <t xml:space="preserve">testInput3</t>
  </si>
  <si>
    <t xml:space="preserve">testInput4</t>
  </si>
  <si>
    <t xml:space="preserve">testInput5</t>
  </si>
  <si>
    <t xml:space="preserve">testInput6</t>
  </si>
  <si>
    <t xml:space="preserve">testInput7</t>
  </si>
  <si>
    <t xml:space="preserve">testInput8</t>
  </si>
  <si>
    <t xml:space="preserve">testInput9</t>
  </si>
  <si>
    <t xml:space="preserve">testInput11</t>
  </si>
  <si>
    <t xml:space="preserve">testInput12</t>
  </si>
  <si>
    <t xml:space="preserve">testInput13</t>
  </si>
  <si>
    <t xml:space="preserve">testInput14</t>
  </si>
  <si>
    <t xml:space="preserve">testInput15</t>
  </si>
  <si>
    <t xml:space="preserve">testInput16</t>
  </si>
  <si>
    <t xml:space="preserve">testInput17</t>
  </si>
  <si>
    <t xml:space="preserve">testInput18</t>
  </si>
  <si>
    <t xml:space="preserve">testInput19</t>
  </si>
  <si>
    <t xml:space="preserve">testInput20</t>
  </si>
  <si>
    <t xml:space="preserve">testInput21</t>
  </si>
  <si>
    <t xml:space="preserve">testInput22</t>
  </si>
  <si>
    <t xml:space="preserve">testInput23</t>
  </si>
  <si>
    <t xml:space="preserve">testInput24</t>
  </si>
  <si>
    <t xml:space="preserve">testInput25</t>
  </si>
  <si>
    <t xml:space="preserve">testInput26</t>
  </si>
  <si>
    <t xml:space="preserve">testInput27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</si>
</sst>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ColWidth="11.58984375" defaultRowHeight="12.8" zeroHeight="false" outlineLevelRow="0" outlineLevelCol="0"/>
  <cols>
    <col collapsed="false" customWidth="true" hidden="false" outlineLevel="0" max="5" min="5" style="0" width="15.74"/>
    <col collapsed="false" customWidth="true" hidden="false" outlineLevel="0" max="6" min="6" style="0" width="22.28"/>
    <col collapsed="false" customWidth="true" hidden="false" outlineLevel="0" max="7" min="7" style="0" width="18.52"/>
    <col collapsed="false" customWidth="true" hidden="false" outlineLevel="0" max="8" min="8" style="0" width="18.8"/>
    <col collapsed="false" customWidth="true" hidden="false" outlineLevel="0" max="10" min="9" style="0" width="13.65"/>
    <col collapsed="false" customWidth="true" hidden="false" outlineLevel="0" max="16" min="16" style="0" width="15.46"/>
    <col collapsed="false" customWidth="true" hidden="false" outlineLevel="0" max="19" min="19" style="0" width="15.46"/>
  </cols>
  <sheetData>
    <row r="1" customFormat="false" ht="12.8" hidden="false" customHeight="false" outlineLevel="0" collapsed="false">
      <c r="N1" s="1" t="s">
        <v>0</v>
      </c>
      <c r="O1" s="1"/>
      <c r="P1" s="1"/>
      <c r="Q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2" t="s">
        <v>10</v>
      </c>
      <c r="K2" s="3" t="s">
        <v>11</v>
      </c>
      <c r="L2" s="3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customFormat="false" ht="12.8" hidden="false" customHeight="false" outlineLevel="0" collapsed="false">
      <c r="A3" s="4" t="n">
        <v>1</v>
      </c>
      <c r="B3" s="4" t="s">
        <v>20</v>
      </c>
      <c r="C3" s="4" t="n">
        <v>1</v>
      </c>
      <c r="D3" s="5" t="n">
        <v>15</v>
      </c>
      <c r="E3" s="5" t="n">
        <v>2</v>
      </c>
      <c r="F3" s="5" t="n">
        <v>0.424933</v>
      </c>
      <c r="G3" s="4" t="n">
        <v>269.32</v>
      </c>
      <c r="H3" s="4" t="n">
        <v>254.628</v>
      </c>
      <c r="I3" s="6" t="n">
        <f aca="false">(H3-G3)/G3</f>
        <v>-0.0545522055547305</v>
      </c>
      <c r="J3" s="4" t="n">
        <v>239.332</v>
      </c>
      <c r="K3" s="6" t="n">
        <f aca="false">(J3-H3)/H3</f>
        <v>-0.0600719480968314</v>
      </c>
      <c r="L3" s="6" t="n">
        <f aca="false">(J3-G3)/G3</f>
        <v>-0.11134709639091</v>
      </c>
      <c r="M3" s="7" t="n">
        <f aca="false">1000000/(D3*D3)</f>
        <v>4444.44444444444</v>
      </c>
      <c r="N3" s="4" t="n">
        <v>1417</v>
      </c>
      <c r="O3" s="4" t="n">
        <v>794</v>
      </c>
      <c r="P3" s="4" t="n">
        <v>2105</v>
      </c>
      <c r="Q3" s="4" t="n">
        <v>128</v>
      </c>
      <c r="R3" s="4" t="n">
        <v>15.7045</v>
      </c>
      <c r="S3" s="4" t="n">
        <v>9</v>
      </c>
    </row>
    <row r="4" customFormat="false" ht="12.8" hidden="false" customHeight="false" outlineLevel="0" collapsed="false">
      <c r="A4" s="4" t="n">
        <v>2</v>
      </c>
      <c r="B4" s="4" t="s">
        <v>21</v>
      </c>
      <c r="C4" s="4" t="n">
        <v>1</v>
      </c>
      <c r="D4" s="4" t="n">
        <v>15</v>
      </c>
      <c r="E4" s="4" t="n">
        <v>5</v>
      </c>
      <c r="F4" s="5" t="n">
        <v>0.557267</v>
      </c>
      <c r="G4" s="4" t="n">
        <v>242.323</v>
      </c>
      <c r="H4" s="4" t="n">
        <v>242.323</v>
      </c>
      <c r="I4" s="6" t="n">
        <f aca="false">(H4-G4)/G4</f>
        <v>0</v>
      </c>
      <c r="J4" s="4" t="n">
        <v>242.323</v>
      </c>
      <c r="K4" s="6" t="n">
        <f aca="false">(J4-H4)/H4</f>
        <v>0</v>
      </c>
      <c r="L4" s="6" t="n">
        <f aca="false">(J4-G4)/G4</f>
        <v>0</v>
      </c>
      <c r="M4" s="7" t="n">
        <f aca="false">1000000/(D4*D4)</f>
        <v>4444.44444444444</v>
      </c>
      <c r="N4" s="4" t="n">
        <v>1401</v>
      </c>
      <c r="O4" s="4" t="n">
        <v>812</v>
      </c>
      <c r="P4" s="4" t="n">
        <v>2179</v>
      </c>
      <c r="Q4" s="4" t="n">
        <v>52</v>
      </c>
      <c r="R4" s="4" t="n">
        <v>14.4874</v>
      </c>
      <c r="S4" s="4" t="n">
        <v>0</v>
      </c>
    </row>
    <row r="5" customFormat="false" ht="12.8" hidden="false" customHeight="false" outlineLevel="0" collapsed="false">
      <c r="A5" s="4" t="n">
        <v>3</v>
      </c>
      <c r="B5" s="4" t="s">
        <v>22</v>
      </c>
      <c r="C5" s="4" t="n">
        <v>1</v>
      </c>
      <c r="D5" s="4" t="n">
        <v>20</v>
      </c>
      <c r="E5" s="4" t="n">
        <v>2</v>
      </c>
      <c r="F5" s="4" t="n">
        <v>0.619176</v>
      </c>
      <c r="G5" s="4" t="n">
        <v>335.464</v>
      </c>
      <c r="H5" s="4" t="n">
        <v>312.02</v>
      </c>
      <c r="I5" s="6" t="n">
        <f aca="false">(H5-G5)/G5</f>
        <v>-0.0698852932058284</v>
      </c>
      <c r="J5" s="4" t="n">
        <v>308.788</v>
      </c>
      <c r="K5" s="6" t="n">
        <f aca="false">(J5-H5)/H5</f>
        <v>-0.0103583103647201</v>
      </c>
      <c r="L5" s="6" t="n">
        <f aca="false">(J5-G5)/G5</f>
        <v>-0.0795197100135931</v>
      </c>
      <c r="M5" s="7" t="n">
        <f aca="false">1000000/(D5*D5)</f>
        <v>2500</v>
      </c>
      <c r="N5" s="4" t="n">
        <v>934</v>
      </c>
      <c r="O5" s="4" t="n">
        <v>309</v>
      </c>
      <c r="P5" s="4" t="n">
        <v>1101</v>
      </c>
      <c r="Q5" s="4" t="n">
        <v>156</v>
      </c>
      <c r="R5" s="4" t="n">
        <v>20.8667</v>
      </c>
      <c r="S5" s="4" t="n">
        <v>10</v>
      </c>
    </row>
    <row r="6" customFormat="false" ht="12.8" hidden="false" customHeight="false" outlineLevel="0" collapsed="false">
      <c r="A6" s="4" t="n">
        <v>4</v>
      </c>
      <c r="B6" s="4" t="s">
        <v>23</v>
      </c>
      <c r="C6" s="4" t="n">
        <v>1</v>
      </c>
      <c r="D6" s="4" t="n">
        <v>20</v>
      </c>
      <c r="E6" s="4" t="n">
        <v>5</v>
      </c>
      <c r="F6" s="4" t="n">
        <v>0.62293</v>
      </c>
      <c r="G6" s="4" t="n">
        <v>331.887</v>
      </c>
      <c r="H6" s="4" t="n">
        <v>259.711</v>
      </c>
      <c r="I6" s="6" t="n">
        <f aca="false">(H6-G6)/G6</f>
        <v>-0.217471609312808</v>
      </c>
      <c r="J6" s="4" t="n">
        <v>246.828</v>
      </c>
      <c r="K6" s="6" t="n">
        <f aca="false">(J6-H6)/H6</f>
        <v>-0.0496051380187979</v>
      </c>
      <c r="L6" s="6" t="n">
        <f aca="false">(J6-G6)/G6</f>
        <v>-0.256289038136474</v>
      </c>
      <c r="M6" s="7" t="n">
        <f aca="false">1000000/(D6*D6)</f>
        <v>2500</v>
      </c>
      <c r="N6" s="4" t="n">
        <v>778</v>
      </c>
      <c r="O6" s="4" t="n">
        <v>494</v>
      </c>
      <c r="P6" s="4" t="n">
        <v>1125</v>
      </c>
      <c r="Q6" s="4" t="n">
        <v>103</v>
      </c>
      <c r="R6" s="4" t="n">
        <v>20.7538</v>
      </c>
      <c r="S6" s="4" t="n">
        <v>2</v>
      </c>
    </row>
    <row r="7" customFormat="false" ht="12.8" hidden="false" customHeight="false" outlineLevel="0" collapsed="false">
      <c r="A7" s="4" t="n">
        <v>5</v>
      </c>
      <c r="B7" s="4" t="s">
        <v>24</v>
      </c>
      <c r="C7" s="4" t="n">
        <v>1</v>
      </c>
      <c r="D7" s="4" t="n">
        <v>21</v>
      </c>
      <c r="E7" s="4" t="n">
        <v>2</v>
      </c>
      <c r="F7" s="4" t="n">
        <v>0.561785</v>
      </c>
      <c r="G7" s="4" t="n">
        <v>396.48</v>
      </c>
      <c r="H7" s="4" t="n">
        <v>363.845</v>
      </c>
      <c r="I7" s="6" t="n">
        <f aca="false">(H7-G7)/G7</f>
        <v>-0.0823118442292171</v>
      </c>
      <c r="J7" s="4" t="n">
        <v>333.487</v>
      </c>
      <c r="K7" s="6" t="n">
        <f aca="false">(J7-H7)/H7</f>
        <v>-0.0834366282345504</v>
      </c>
      <c r="L7" s="6" t="n">
        <f aca="false">(J7-G7)/G7</f>
        <v>-0.158880649717514</v>
      </c>
      <c r="M7" s="7" t="n">
        <v>2267</v>
      </c>
      <c r="N7" s="4" t="n">
        <v>826</v>
      </c>
      <c r="O7" s="4" t="n">
        <v>309</v>
      </c>
      <c r="P7" s="4" t="n">
        <v>1031</v>
      </c>
      <c r="Q7" s="4" t="n">
        <v>101</v>
      </c>
      <c r="R7" s="4" t="n">
        <v>23.0839</v>
      </c>
      <c r="S7" s="4" t="n">
        <v>12</v>
      </c>
    </row>
    <row r="8" customFormat="false" ht="12.8" hidden="false" customHeight="false" outlineLevel="0" collapsed="false">
      <c r="A8" s="4" t="n">
        <v>6</v>
      </c>
      <c r="B8" s="4" t="s">
        <v>25</v>
      </c>
      <c r="C8" s="4" t="n">
        <v>1</v>
      </c>
      <c r="D8" s="4" t="n">
        <v>21</v>
      </c>
      <c r="E8" s="4" t="n">
        <v>5</v>
      </c>
      <c r="F8" s="4" t="n">
        <v>0.747585</v>
      </c>
      <c r="G8" s="4" t="n">
        <v>335.714</v>
      </c>
      <c r="H8" s="4" t="n">
        <v>333.807</v>
      </c>
      <c r="I8" s="6" t="n">
        <f aca="false">(H8-G8)/G8</f>
        <v>-0.00568043036632366</v>
      </c>
      <c r="J8" s="4" t="n">
        <v>333.807</v>
      </c>
      <c r="K8" s="6" t="n">
        <f aca="false">(J8-H8)/H8</f>
        <v>0</v>
      </c>
      <c r="L8" s="6" t="n">
        <f aca="false">(J8-G8)/G8</f>
        <v>-0.00568043036632366</v>
      </c>
      <c r="M8" s="7" t="n">
        <v>2267</v>
      </c>
      <c r="N8" s="4" t="n">
        <v>570</v>
      </c>
      <c r="O8" s="4" t="n">
        <v>563</v>
      </c>
      <c r="P8" s="4" t="n">
        <v>1071</v>
      </c>
      <c r="Q8" s="4" t="n">
        <v>63</v>
      </c>
      <c r="R8" s="4" t="n">
        <v>22.0736</v>
      </c>
      <c r="S8" s="4" t="n">
        <v>0</v>
      </c>
    </row>
    <row r="9" customFormat="false" ht="12.8" hidden="false" customHeight="false" outlineLevel="0" collapsed="false">
      <c r="A9" s="4" t="n">
        <v>7</v>
      </c>
      <c r="B9" s="4" t="s">
        <v>26</v>
      </c>
      <c r="C9" s="4" t="n">
        <v>1</v>
      </c>
      <c r="D9" s="4" t="n">
        <v>22</v>
      </c>
      <c r="E9" s="4" t="n">
        <v>2</v>
      </c>
      <c r="F9" s="4" t="n">
        <v>0.989185</v>
      </c>
      <c r="G9" s="4" t="n">
        <v>627.166</v>
      </c>
      <c r="H9" s="4" t="n">
        <v>596.803</v>
      </c>
      <c r="I9" s="6" t="n">
        <f aca="false">(H9-G9)/G9</f>
        <v>-0.048413019838448</v>
      </c>
      <c r="J9" s="4" t="n">
        <v>590.505</v>
      </c>
      <c r="K9" s="6" t="n">
        <f aca="false">(J9-H9)/H9</f>
        <v>-0.0105528960142627</v>
      </c>
      <c r="L9" s="6" t="n">
        <f aca="false">(J9-G9)/G9</f>
        <v>-0.0584550182886191</v>
      </c>
      <c r="M9" s="7" t="n">
        <f aca="false">1000000/(D9*D9)</f>
        <v>2066.11570247934</v>
      </c>
      <c r="N9" s="4" t="n">
        <v>587</v>
      </c>
      <c r="O9" s="4" t="n">
        <v>467</v>
      </c>
      <c r="P9" s="4" t="n">
        <v>956</v>
      </c>
      <c r="Q9" s="4" t="n">
        <v>56</v>
      </c>
      <c r="R9" s="4" t="n">
        <v>23.3407</v>
      </c>
      <c r="S9" s="4" t="n">
        <v>10</v>
      </c>
    </row>
    <row r="10" customFormat="false" ht="12.8" hidden="false" customHeight="false" outlineLevel="0" collapsed="false">
      <c r="A10" s="4" t="n">
        <v>8</v>
      </c>
      <c r="B10" s="4" t="s">
        <v>27</v>
      </c>
      <c r="C10" s="4" t="n">
        <v>1</v>
      </c>
      <c r="D10" s="4" t="n">
        <v>22</v>
      </c>
      <c r="E10" s="4" t="n">
        <v>5</v>
      </c>
      <c r="F10" s="4" t="n">
        <v>0.999746</v>
      </c>
      <c r="G10" s="4" t="n">
        <v>628.995</v>
      </c>
      <c r="H10" s="4" t="n">
        <v>600.893</v>
      </c>
      <c r="I10" s="6" t="n">
        <f aca="false">(H10-G10)/G10</f>
        <v>-0.0446776206488128</v>
      </c>
      <c r="J10" s="4" t="n">
        <v>600.893</v>
      </c>
      <c r="K10" s="6" t="n">
        <f aca="false">(J10-H10)/H10</f>
        <v>0</v>
      </c>
      <c r="L10" s="6" t="n">
        <f aca="false">(J10-G10)/G10</f>
        <v>-0.0446776206488128</v>
      </c>
      <c r="M10" s="7" t="n">
        <f aca="false">1000000/(D10*D10)</f>
        <v>2066.11570247934</v>
      </c>
      <c r="N10" s="4" t="n">
        <v>559</v>
      </c>
      <c r="O10" s="4" t="n">
        <v>454</v>
      </c>
      <c r="P10" s="4" t="n">
        <v>1053</v>
      </c>
      <c r="Q10" s="4" t="n">
        <v>0</v>
      </c>
      <c r="R10" s="4" t="n">
        <v>23.4908</v>
      </c>
      <c r="S10" s="4" t="n">
        <v>2</v>
      </c>
    </row>
    <row r="11" customFormat="false" ht="12.8" hidden="false" customHeight="false" outlineLevel="0" collapsed="false">
      <c r="A11" s="4" t="n">
        <v>9</v>
      </c>
      <c r="B11" s="4" t="s">
        <v>28</v>
      </c>
      <c r="C11" s="4" t="n">
        <v>1</v>
      </c>
      <c r="D11" s="4" t="n">
        <v>25</v>
      </c>
      <c r="E11" s="4" t="n">
        <v>2</v>
      </c>
      <c r="F11" s="4" t="n">
        <v>0.530341</v>
      </c>
      <c r="G11" s="4" t="n">
        <v>449.492</v>
      </c>
      <c r="H11" s="4" t="n">
        <v>433.023</v>
      </c>
      <c r="I11" s="6" t="n">
        <f aca="false">(H11-G11)/G11</f>
        <v>-0.0366391392950264</v>
      </c>
      <c r="J11" s="4" t="n">
        <v>432.283</v>
      </c>
      <c r="K11" s="6" t="n">
        <f aca="false">(J11-H11)/H11</f>
        <v>-0.00170891615456918</v>
      </c>
      <c r="L11" s="6" t="n">
        <f aca="false">(J11-G11)/G11</f>
        <v>-0.0382854422325648</v>
      </c>
      <c r="M11" s="7" t="n">
        <f aca="false">1000000/(D11*D11)</f>
        <v>1600</v>
      </c>
      <c r="N11" s="4" t="n">
        <v>604</v>
      </c>
      <c r="O11" s="4" t="n">
        <v>208</v>
      </c>
      <c r="P11" s="4" t="n">
        <v>724</v>
      </c>
      <c r="Q11" s="4" t="n">
        <v>64</v>
      </c>
      <c r="R11" s="4" t="n">
        <v>28.6133</v>
      </c>
      <c r="S11" s="4" t="n">
        <v>11</v>
      </c>
    </row>
    <row r="12" customFormat="false" ht="12.8" hidden="false" customHeight="false" outlineLevel="0" collapsed="false">
      <c r="A12" s="4" t="n">
        <v>10</v>
      </c>
      <c r="B12" s="4" t="s">
        <v>29</v>
      </c>
      <c r="C12" s="4" t="n">
        <v>1</v>
      </c>
      <c r="D12" s="4" t="n">
        <v>29</v>
      </c>
      <c r="E12" s="4" t="n">
        <v>5</v>
      </c>
      <c r="F12" s="4" t="n">
        <v>0.906092</v>
      </c>
      <c r="G12" s="4" t="n">
        <v>635.88</v>
      </c>
      <c r="H12" s="4" t="n">
        <v>593.571</v>
      </c>
      <c r="I12" s="6" t="n">
        <f aca="false">(H12-G12)/G12</f>
        <v>-0.0665361388941309</v>
      </c>
      <c r="J12" s="4" t="n">
        <v>590.449</v>
      </c>
      <c r="K12" s="6" t="n">
        <f aca="false">(J12-H12)/H12</f>
        <v>-0.00525969092155794</v>
      </c>
      <c r="L12" s="6" t="n">
        <f aca="false">(J12-G12)/G12</f>
        <v>-0.0714458702899919</v>
      </c>
      <c r="M12" s="7" t="n">
        <f aca="false">1000000/(D12*D12)</f>
        <v>1189.06064209275</v>
      </c>
      <c r="N12" s="4" t="n">
        <v>261</v>
      </c>
      <c r="O12" s="4" t="n">
        <v>313</v>
      </c>
      <c r="P12" s="4" t="n">
        <v>583</v>
      </c>
      <c r="Q12" s="4" t="n">
        <v>32</v>
      </c>
      <c r="R12" s="4" t="n">
        <v>34.3396</v>
      </c>
      <c r="S12" s="4" t="n">
        <v>4</v>
      </c>
    </row>
    <row r="13" customFormat="false" ht="12.8" hidden="false" customHeight="false" outlineLevel="0" collapsed="false">
      <c r="A13" s="4" t="n">
        <v>11</v>
      </c>
      <c r="B13" s="4" t="s">
        <v>30</v>
      </c>
      <c r="C13" s="4" t="n">
        <v>1</v>
      </c>
      <c r="D13" s="4" t="n">
        <v>30</v>
      </c>
      <c r="E13" s="4" t="n">
        <v>2</v>
      </c>
      <c r="F13" s="4" t="n">
        <v>0.506725</v>
      </c>
      <c r="G13" s="4" t="n">
        <v>443.288</v>
      </c>
      <c r="H13" s="4" t="n">
        <v>416.435</v>
      </c>
      <c r="I13" s="6" t="n">
        <f aca="false">(H13-G13)/G13</f>
        <v>-0.0605768710183899</v>
      </c>
      <c r="J13" s="4" t="n">
        <v>240.455</v>
      </c>
      <c r="K13" s="6" t="n">
        <f aca="false">(J13-H13)/H13</f>
        <v>-0.422586958348842</v>
      </c>
      <c r="L13" s="6" t="n">
        <f aca="false">(J13-G13)/G13</f>
        <v>-0.45756483369728</v>
      </c>
      <c r="M13" s="7" t="n">
        <f aca="false">1000000/(D13*D13)</f>
        <v>1111.11111111111</v>
      </c>
      <c r="N13" s="4" t="n">
        <v>143</v>
      </c>
      <c r="O13" s="4" t="n">
        <v>99</v>
      </c>
      <c r="P13" s="4" t="n">
        <v>240</v>
      </c>
      <c r="Q13" s="4" t="n">
        <v>18</v>
      </c>
      <c r="R13" s="4" t="n">
        <v>33.6377</v>
      </c>
      <c r="S13" s="4" t="n">
        <v>11</v>
      </c>
    </row>
    <row r="14" customFormat="false" ht="12.8" hidden="false" customHeight="false" outlineLevel="0" collapsed="false">
      <c r="A14" s="4" t="n">
        <v>12</v>
      </c>
      <c r="B14" s="4" t="s">
        <v>31</v>
      </c>
      <c r="C14" s="4" t="n">
        <v>1</v>
      </c>
      <c r="D14" s="4" t="n">
        <v>32</v>
      </c>
      <c r="E14" s="4" t="n">
        <v>5</v>
      </c>
      <c r="F14" s="4" t="n">
        <v>3.19762</v>
      </c>
      <c r="G14" s="4" t="n">
        <v>2254.7</v>
      </c>
      <c r="H14" s="4" t="n">
        <v>2188.77</v>
      </c>
      <c r="I14" s="6" t="n">
        <f aca="false">(H14-G14)/G14</f>
        <v>-0.0292411407282565</v>
      </c>
      <c r="J14" s="4" t="n">
        <v>2138.28</v>
      </c>
      <c r="K14" s="6" t="n">
        <f aca="false">(J14-H14)/H14</f>
        <v>-0.0230677503803505</v>
      </c>
      <c r="L14" s="6" t="n">
        <f aca="false">(J14-G14)/G14</f>
        <v>-0.0516343637734509</v>
      </c>
      <c r="M14" s="7" t="n">
        <v>976</v>
      </c>
      <c r="N14" s="4" t="n">
        <v>292</v>
      </c>
      <c r="O14" s="4" t="n">
        <v>180</v>
      </c>
      <c r="P14" s="4" t="n">
        <v>475</v>
      </c>
      <c r="Q14" s="4" t="n">
        <v>29</v>
      </c>
      <c r="R14" s="4" t="n">
        <v>35.5625</v>
      </c>
      <c r="S14" s="4" t="n">
        <v>14</v>
      </c>
    </row>
    <row r="15" customFormat="false" ht="12.8" hidden="false" customHeight="false" outlineLevel="0" collapsed="false">
      <c r="A15" s="4" t="n">
        <v>13</v>
      </c>
      <c r="B15" s="4" t="s">
        <v>32</v>
      </c>
      <c r="C15" s="4" t="n">
        <v>1</v>
      </c>
      <c r="D15" s="4" t="n">
        <v>32</v>
      </c>
      <c r="E15" s="4" t="n">
        <v>2</v>
      </c>
      <c r="F15" s="4" t="n">
        <v>0.58816</v>
      </c>
      <c r="G15" s="4" t="n">
        <v>1092.42</v>
      </c>
      <c r="H15" s="4" t="n">
        <v>1027.07</v>
      </c>
      <c r="I15" s="6" t="n">
        <f aca="false">(H15-G15)/G15</f>
        <v>-0.0598213141465738</v>
      </c>
      <c r="J15" s="4" t="n">
        <v>1009.22</v>
      </c>
      <c r="K15" s="6" t="n">
        <f aca="false">(J15-H15)/H15</f>
        <v>-0.0173795359615215</v>
      </c>
      <c r="L15" s="6" t="n">
        <f aca="false">(J15-G15)/G15</f>
        <v>-0.0761611834276194</v>
      </c>
      <c r="M15" s="7" t="n">
        <v>976</v>
      </c>
      <c r="N15" s="4" t="n">
        <v>330</v>
      </c>
      <c r="O15" s="4" t="n">
        <v>150</v>
      </c>
      <c r="P15" s="4" t="n">
        <v>484</v>
      </c>
      <c r="Q15" s="4" t="n">
        <v>12</v>
      </c>
      <c r="R15" s="4" t="n">
        <v>37.0284</v>
      </c>
      <c r="S15" s="4" t="n">
        <v>13</v>
      </c>
    </row>
    <row r="16" customFormat="false" ht="12.8" hidden="false" customHeight="false" outlineLevel="0" collapsed="false">
      <c r="A16" s="4" t="n">
        <v>14</v>
      </c>
      <c r="B16" s="4" t="s">
        <v>33</v>
      </c>
      <c r="C16" s="4" t="n">
        <v>1</v>
      </c>
      <c r="D16" s="4" t="n">
        <v>32</v>
      </c>
      <c r="E16" s="4" t="n">
        <v>5</v>
      </c>
      <c r="F16" s="5" t="n">
        <v>0.618347</v>
      </c>
      <c r="G16" s="4" t="n">
        <v>1028.52</v>
      </c>
      <c r="H16" s="4" t="n">
        <v>1000.89</v>
      </c>
      <c r="I16" s="6" t="n">
        <f aca="false">(H16-G16)/G16</f>
        <v>-0.0268638431921596</v>
      </c>
      <c r="J16" s="4" t="n">
        <v>978.275</v>
      </c>
      <c r="K16" s="6" t="n">
        <f aca="false">(J16-H16)/H16</f>
        <v>-0.0225948905474128</v>
      </c>
      <c r="L16" s="6" t="n">
        <f aca="false">(J16-G16)/G16</f>
        <v>-0.0488517481429627</v>
      </c>
      <c r="M16" s="7" t="n">
        <v>976</v>
      </c>
      <c r="N16" s="4" t="n">
        <v>75</v>
      </c>
      <c r="O16" s="4" t="n">
        <v>418</v>
      </c>
      <c r="P16" s="4" t="n">
        <v>443</v>
      </c>
      <c r="Q16" s="4" t="n">
        <v>40</v>
      </c>
      <c r="R16" s="4" t="n">
        <v>36.1306</v>
      </c>
      <c r="S16" s="4" t="n">
        <v>3</v>
      </c>
    </row>
    <row r="17" customFormat="false" ht="12.8" hidden="false" customHeight="false" outlineLevel="0" collapsed="false">
      <c r="A17" s="4" t="n">
        <v>15</v>
      </c>
      <c r="B17" s="4" t="s">
        <v>34</v>
      </c>
      <c r="C17" s="4" t="n">
        <v>1</v>
      </c>
      <c r="D17" s="4" t="n">
        <v>35</v>
      </c>
      <c r="E17" s="4" t="n">
        <v>2</v>
      </c>
      <c r="F17" s="4" t="n">
        <v>0.62868</v>
      </c>
      <c r="G17" s="4" t="n">
        <v>452.733</v>
      </c>
      <c r="H17" s="4" t="n">
        <v>432.498</v>
      </c>
      <c r="I17" s="6" t="n">
        <f aca="false">(H17-G17)/G17</f>
        <v>-0.0446952177111013</v>
      </c>
      <c r="J17" s="4" t="n">
        <v>414.632</v>
      </c>
      <c r="K17" s="6" t="n">
        <f aca="false">(J17-H17)/H17</f>
        <v>-0.0413088615438684</v>
      </c>
      <c r="L17" s="6" t="n">
        <f aca="false">(J17-G17)/G17</f>
        <v>-0.0841577706948687</v>
      </c>
      <c r="M17" s="7" t="n">
        <f aca="false">1000000/(D17*D17)</f>
        <v>816.326530612245</v>
      </c>
      <c r="N17" s="4" t="n">
        <v>269</v>
      </c>
      <c r="O17" s="4" t="n">
        <v>127</v>
      </c>
      <c r="P17" s="4" t="n">
        <v>381</v>
      </c>
      <c r="Q17" s="4" t="n">
        <v>39</v>
      </c>
      <c r="R17" s="4" t="n">
        <v>39.9292</v>
      </c>
      <c r="S17" s="4" t="n">
        <v>11</v>
      </c>
    </row>
    <row r="18" customFormat="false" ht="12.8" hidden="false" customHeight="false" outlineLevel="0" collapsed="false">
      <c r="A18" s="4" t="n">
        <v>16</v>
      </c>
      <c r="B18" s="4" t="s">
        <v>35</v>
      </c>
      <c r="C18" s="4" t="n">
        <v>1</v>
      </c>
      <c r="D18" s="4" t="n">
        <v>40</v>
      </c>
      <c r="E18" s="4" t="n">
        <v>5</v>
      </c>
      <c r="F18" s="4" t="n">
        <v>0.573641</v>
      </c>
      <c r="G18" s="4" t="n">
        <v>540.638</v>
      </c>
      <c r="H18" s="4" t="n">
        <v>518.634</v>
      </c>
      <c r="I18" s="6" t="n">
        <f aca="false">(H18-G18)/G18</f>
        <v>-0.0407000617788613</v>
      </c>
      <c r="J18" s="4" t="n">
        <v>493.956</v>
      </c>
      <c r="K18" s="6" t="n">
        <f aca="false">(J18-H18)/H18</f>
        <v>-0.0475826883698331</v>
      </c>
      <c r="L18" s="6" t="n">
        <f aca="false">(J18-G18)/G18</f>
        <v>-0.0863461317924378</v>
      </c>
      <c r="M18" s="7" t="n">
        <f aca="false">1000000/(D18*D18)</f>
        <v>625</v>
      </c>
      <c r="N18" s="7" t="n">
        <v>240</v>
      </c>
      <c r="O18" s="4" t="n">
        <v>68</v>
      </c>
      <c r="P18" s="4" t="n">
        <v>264</v>
      </c>
      <c r="Q18" s="4" t="n">
        <v>53</v>
      </c>
      <c r="R18" s="4" t="n">
        <v>45.6869</v>
      </c>
      <c r="S18" s="4" t="n">
        <v>3</v>
      </c>
    </row>
    <row r="19" customFormat="false" ht="12.8" hidden="false" customHeight="false" outlineLevel="0" collapsed="false">
      <c r="A19" s="4" t="n">
        <v>17</v>
      </c>
      <c r="B19" s="4" t="s">
        <v>36</v>
      </c>
      <c r="C19" s="4" t="n">
        <v>1</v>
      </c>
      <c r="D19" s="4" t="n">
        <v>44</v>
      </c>
      <c r="E19" s="4" t="n">
        <v>2</v>
      </c>
      <c r="F19" s="4" t="n">
        <v>0.887064</v>
      </c>
      <c r="G19" s="4" t="n">
        <v>1011.55</v>
      </c>
      <c r="H19" s="4" t="n">
        <v>984.074</v>
      </c>
      <c r="I19" s="6" t="n">
        <f aca="false">(H19-G19)/G19</f>
        <v>-0.0271622757154861</v>
      </c>
      <c r="J19" s="4" t="n">
        <v>940.086</v>
      </c>
      <c r="K19" s="6" t="n">
        <f aca="false">(J19-H19)/H19</f>
        <v>-0.0446998904553925</v>
      </c>
      <c r="L19" s="6" t="n">
        <f aca="false">(J19-G19)/G19</f>
        <v>-0.0706480154218773</v>
      </c>
      <c r="M19" s="7" t="n">
        <v>516</v>
      </c>
      <c r="N19" s="4" t="n">
        <v>149</v>
      </c>
      <c r="O19" s="4" t="n">
        <v>79</v>
      </c>
      <c r="P19" s="4" t="n">
        <v>280</v>
      </c>
      <c r="Q19" s="4" t="n">
        <v>8</v>
      </c>
      <c r="R19" s="4" t="n">
        <v>56.7121</v>
      </c>
      <c r="S19" s="4" t="n">
        <v>9</v>
      </c>
    </row>
    <row r="20" customFormat="false" ht="12.8" hidden="false" customHeight="false" outlineLevel="0" collapsed="false">
      <c r="A20" s="4" t="n">
        <v>18</v>
      </c>
      <c r="B20" s="4" t="s">
        <v>37</v>
      </c>
      <c r="C20" s="4" t="n">
        <v>1</v>
      </c>
      <c r="D20" s="4" t="n">
        <v>50</v>
      </c>
      <c r="E20" s="4" t="n">
        <v>5</v>
      </c>
      <c r="F20" s="4" t="n">
        <v>0.597996</v>
      </c>
      <c r="G20" s="4" t="n">
        <v>644.174</v>
      </c>
      <c r="H20" s="4" t="n">
        <v>626.078</v>
      </c>
      <c r="I20" s="6" t="n">
        <f aca="false">(H20-G20)/G20</f>
        <v>-0.0280917888644993</v>
      </c>
      <c r="J20" s="4" t="n">
        <v>616.464</v>
      </c>
      <c r="K20" s="6" t="n">
        <f aca="false">(J20-H20)/H20</f>
        <v>-0.0153559141193269</v>
      </c>
      <c r="L20" s="6" t="n">
        <f aca="false">(J20-G20)/G20</f>
        <v>-0.0430163278865647</v>
      </c>
      <c r="M20" s="7" t="n">
        <f aca="false">1000000/(D20*D20)</f>
        <v>400</v>
      </c>
      <c r="N20" s="4" t="n">
        <v>108</v>
      </c>
      <c r="O20" s="4" t="n">
        <v>86</v>
      </c>
      <c r="P20" s="4" t="n">
        <v>162</v>
      </c>
      <c r="Q20" s="4" t="n">
        <v>44</v>
      </c>
      <c r="R20" s="4" t="n">
        <v>58.7724</v>
      </c>
      <c r="S20" s="4" t="n">
        <v>2</v>
      </c>
    </row>
    <row r="21" customFormat="false" ht="12.8" hidden="false" customHeight="false" outlineLevel="0" collapsed="false">
      <c r="A21" s="4" t="n">
        <v>19</v>
      </c>
      <c r="B21" s="4" t="s">
        <v>38</v>
      </c>
      <c r="C21" s="4" t="n">
        <v>1</v>
      </c>
      <c r="D21" s="4" t="n">
        <v>71</v>
      </c>
      <c r="E21" s="4" t="n">
        <v>2</v>
      </c>
      <c r="F21" s="4" t="n">
        <v>0.286026</v>
      </c>
      <c r="G21" s="4" t="n">
        <v>462.417</v>
      </c>
      <c r="H21" s="4" t="n">
        <v>452.465</v>
      </c>
      <c r="I21" s="6" t="n">
        <f aca="false">(H21-G21)/G21</f>
        <v>-0.0215217001105063</v>
      </c>
      <c r="J21" s="4" t="n">
        <v>446.376</v>
      </c>
      <c r="K21" s="6" t="n">
        <f aca="false">(J21-H21)/H21</f>
        <v>-0.0134573944946018</v>
      </c>
      <c r="L21" s="6" t="n">
        <f aca="false">(J21-G21)/G21</f>
        <v>-0.0346894685965265</v>
      </c>
      <c r="M21" s="7" t="n">
        <f aca="false">1000000/(D21*D21)</f>
        <v>198.373338623289</v>
      </c>
      <c r="N21" s="4" t="n">
        <v>23</v>
      </c>
      <c r="O21" s="4" t="n">
        <v>74</v>
      </c>
      <c r="P21" s="4" t="n">
        <v>97</v>
      </c>
      <c r="Q21" s="4" t="n">
        <v>4</v>
      </c>
      <c r="R21" s="4" t="n">
        <v>92.0871</v>
      </c>
      <c r="S21" s="4" t="n">
        <v>4</v>
      </c>
    </row>
    <row r="22" customFormat="false" ht="12.8" hidden="false" customHeight="false" outlineLevel="0" collapsed="false">
      <c r="A22" s="4" t="n">
        <v>20</v>
      </c>
      <c r="B22" s="4" t="s">
        <v>39</v>
      </c>
      <c r="C22" s="4" t="n">
        <v>1</v>
      </c>
      <c r="D22" s="4" t="n">
        <v>75</v>
      </c>
      <c r="E22" s="4" t="n">
        <v>5</v>
      </c>
      <c r="F22" s="4" t="n">
        <v>0.608014</v>
      </c>
      <c r="G22" s="4" t="n">
        <v>889.228</v>
      </c>
      <c r="H22" s="4" t="n">
        <v>856.823</v>
      </c>
      <c r="I22" s="6" t="n">
        <f aca="false">(H22-G22)/G22</f>
        <v>-0.0364417224828728</v>
      </c>
      <c r="J22" s="4" t="n">
        <v>854.759</v>
      </c>
      <c r="K22" s="6" t="n">
        <f aca="false">(J22-H22)/H22</f>
        <v>-0.00240889892078056</v>
      </c>
      <c r="L22" s="6" t="n">
        <f aca="false">(J22-G22)/G22</f>
        <v>-0.0387628369776929</v>
      </c>
      <c r="M22" s="7" t="n">
        <v>177</v>
      </c>
      <c r="N22" s="4" t="n">
        <v>46</v>
      </c>
      <c r="O22" s="4" t="n">
        <v>42</v>
      </c>
      <c r="P22" s="4" t="n">
        <v>68</v>
      </c>
      <c r="Q22" s="4" t="n">
        <v>21</v>
      </c>
      <c r="R22" s="4" t="n">
        <v>93.8448</v>
      </c>
      <c r="S22" s="4" t="n">
        <v>2</v>
      </c>
    </row>
    <row r="23" customFormat="false" ht="12.8" hidden="false" customHeight="false" outlineLevel="0" collapsed="false">
      <c r="A23" s="4" t="n">
        <v>21</v>
      </c>
      <c r="B23" s="4" t="s">
        <v>40</v>
      </c>
      <c r="C23" s="4" t="n">
        <v>1</v>
      </c>
      <c r="D23" s="4" t="n">
        <v>75</v>
      </c>
      <c r="E23" s="4" t="n">
        <v>2</v>
      </c>
      <c r="F23" s="4" t="n">
        <v>0.561503</v>
      </c>
      <c r="G23" s="4" t="n">
        <v>960.499</v>
      </c>
      <c r="H23" s="4" t="n">
        <v>762.668</v>
      </c>
      <c r="I23" s="6" t="n">
        <f aca="false">(H23-G23)/G23</f>
        <v>-0.205966898455907</v>
      </c>
      <c r="J23" s="4" t="n">
        <v>740.066</v>
      </c>
      <c r="K23" s="6" t="n">
        <f aca="false">(J23-H23)/H23</f>
        <v>-0.0296354377002837</v>
      </c>
      <c r="L23" s="6" t="n">
        <f aca="false">(J23-G23)/G23</f>
        <v>-0.22949841696868</v>
      </c>
      <c r="M23" s="7" t="n">
        <v>177</v>
      </c>
      <c r="N23" s="4" t="n">
        <v>92</v>
      </c>
      <c r="O23" s="4" t="n">
        <v>14</v>
      </c>
      <c r="P23" s="4" t="n">
        <v>65</v>
      </c>
      <c r="Q23" s="4" t="n">
        <v>6</v>
      </c>
      <c r="R23" s="4" t="n">
        <v>77.5162</v>
      </c>
      <c r="S23" s="4" t="n">
        <v>34</v>
      </c>
    </row>
    <row r="24" customFormat="false" ht="12.8" hidden="false" customHeight="false" outlineLevel="0" collapsed="false">
      <c r="A24" s="4" t="n">
        <v>22</v>
      </c>
      <c r="B24" s="4" t="s">
        <v>41</v>
      </c>
      <c r="C24" s="4" t="n">
        <v>1</v>
      </c>
      <c r="D24" s="4" t="n">
        <v>75</v>
      </c>
      <c r="E24" s="4" t="n">
        <v>5</v>
      </c>
      <c r="F24" s="4" t="n">
        <v>0.58789</v>
      </c>
      <c r="G24" s="4" t="n">
        <v>938.048</v>
      </c>
      <c r="H24" s="4" t="n">
        <v>896.832</v>
      </c>
      <c r="I24" s="6" t="n">
        <f aca="false">(H24-G24)/G24</f>
        <v>-0.0439380500784608</v>
      </c>
      <c r="J24" s="4" t="n">
        <v>884.967</v>
      </c>
      <c r="K24" s="6" t="n">
        <f aca="false">(J24-H24)/H24</f>
        <v>-0.0132299025904517</v>
      </c>
      <c r="L24" s="6" t="n">
        <f aca="false">(J24-G24)/G24</f>
        <v>-0.0565866565463601</v>
      </c>
      <c r="M24" s="7" t="n">
        <v>177</v>
      </c>
      <c r="N24" s="4" t="n">
        <v>71</v>
      </c>
      <c r="O24" s="4" t="n">
        <v>24</v>
      </c>
      <c r="P24" s="4" t="n">
        <v>51</v>
      </c>
      <c r="Q24" s="4" t="n">
        <v>31</v>
      </c>
      <c r="R24" s="4" t="n">
        <v>90.89</v>
      </c>
      <c r="S24" s="4" t="n">
        <v>5</v>
      </c>
    </row>
    <row r="25" customFormat="false" ht="12.8" hidden="false" customHeight="false" outlineLevel="0" collapsed="false">
      <c r="A25" s="4" t="n">
        <v>23</v>
      </c>
      <c r="B25" s="4" t="s">
        <v>42</v>
      </c>
      <c r="C25" s="4" t="n">
        <v>1</v>
      </c>
      <c r="D25" s="4" t="n">
        <v>75</v>
      </c>
      <c r="E25" s="4" t="n">
        <v>2</v>
      </c>
      <c r="F25" s="4" t="n">
        <v>0.63375</v>
      </c>
      <c r="G25" s="4" t="n">
        <v>909.903</v>
      </c>
      <c r="H25" s="4" t="n">
        <v>848.086</v>
      </c>
      <c r="I25" s="6" t="n">
        <f aca="false">(H25-G25)/G25</f>
        <v>-0.0679380109747962</v>
      </c>
      <c r="J25" s="4" t="n">
        <v>832.107</v>
      </c>
      <c r="K25" s="6" t="n">
        <f aca="false">(J25-H25)/H25</f>
        <v>-0.0188412495902539</v>
      </c>
      <c r="L25" s="6" t="n">
        <f aca="false">(J25-G25)/G25</f>
        <v>-0.0854992235436085</v>
      </c>
      <c r="M25" s="7" t="n">
        <v>177</v>
      </c>
      <c r="N25" s="5" t="n">
        <v>69</v>
      </c>
      <c r="O25" s="4" t="n">
        <v>16</v>
      </c>
      <c r="P25" s="4" t="n">
        <v>52</v>
      </c>
      <c r="Q25" s="4" t="n">
        <v>40</v>
      </c>
      <c r="R25" s="4" t="n">
        <v>99.075</v>
      </c>
      <c r="S25" s="4" t="n">
        <v>32</v>
      </c>
    </row>
    <row r="26" customFormat="false" ht="12.8" hidden="false" customHeight="false" outlineLevel="0" collapsed="false">
      <c r="A26" s="4" t="n">
        <v>24</v>
      </c>
      <c r="B26" s="4" t="s">
        <v>43</v>
      </c>
      <c r="C26" s="4" t="n">
        <v>1</v>
      </c>
      <c r="D26" s="4" t="n">
        <v>100</v>
      </c>
      <c r="E26" s="4" t="n">
        <v>5</v>
      </c>
      <c r="F26" s="4" t="n">
        <v>0.632894</v>
      </c>
      <c r="G26" s="4" t="n">
        <v>1185.42</v>
      </c>
      <c r="H26" s="4" t="n">
        <v>1156.76</v>
      </c>
      <c r="I26" s="6" t="n">
        <f aca="false">(H26-G26)/G26</f>
        <v>-0.0241770849150513</v>
      </c>
      <c r="J26" s="4" t="n">
        <v>1126.1</v>
      </c>
      <c r="K26" s="6" t="n">
        <f aca="false">(J26-H26)/H26</f>
        <v>-0.0265050658736472</v>
      </c>
      <c r="L26" s="6" t="n">
        <f aca="false">(J26-G26)/G26</f>
        <v>-0.0500413355603922</v>
      </c>
      <c r="M26" s="7" t="n">
        <f aca="false">1000000/(D26*D26)</f>
        <v>100</v>
      </c>
      <c r="N26" s="4" t="n">
        <v>26</v>
      </c>
      <c r="O26" s="4" t="n">
        <v>19</v>
      </c>
      <c r="P26" s="4" t="n">
        <v>43</v>
      </c>
      <c r="Q26" s="4" t="n">
        <v>12</v>
      </c>
      <c r="R26" s="4" t="n">
        <v>146.37</v>
      </c>
      <c r="S26" s="4" t="n">
        <v>5</v>
      </c>
    </row>
    <row r="27" customFormat="false" ht="12.8" hidden="false" customHeight="false" outlineLevel="0" collapsed="false">
      <c r="A27" s="4" t="n">
        <v>25</v>
      </c>
      <c r="B27" s="4" t="s">
        <v>44</v>
      </c>
      <c r="C27" s="4" t="n">
        <v>1</v>
      </c>
      <c r="D27" s="4" t="n">
        <v>100</v>
      </c>
      <c r="E27" s="4" t="n">
        <v>2</v>
      </c>
      <c r="F27" s="4" t="n">
        <v>0.652071</v>
      </c>
      <c r="G27" s="4" t="n">
        <v>1210.75</v>
      </c>
      <c r="H27" s="4" t="n">
        <v>1173.91</v>
      </c>
      <c r="I27" s="6" t="n">
        <f aca="false">(H27-G27)/G27</f>
        <v>-0.0304274210200288</v>
      </c>
      <c r="J27" s="4" t="n">
        <v>1138.55</v>
      </c>
      <c r="K27" s="6" t="n">
        <f aca="false">(J27-H27)/H27</f>
        <v>-0.0301215595744138</v>
      </c>
      <c r="L27" s="6" t="n">
        <f aca="false">(J27-G27)/G27</f>
        <v>-0.0596324592194921</v>
      </c>
      <c r="M27" s="7" t="n">
        <f aca="false">1000000/(D27*D27)</f>
        <v>100</v>
      </c>
      <c r="N27" s="4" t="n">
        <v>28</v>
      </c>
      <c r="O27" s="4" t="n">
        <v>30</v>
      </c>
      <c r="P27" s="4" t="n">
        <v>37</v>
      </c>
      <c r="Q27" s="4" t="n">
        <v>5</v>
      </c>
      <c r="R27" s="4" t="n">
        <v>118.954</v>
      </c>
      <c r="S27" s="4" t="n">
        <v>15</v>
      </c>
    </row>
    <row r="28" customFormat="false" ht="12.8" hidden="false" customHeight="false" outlineLevel="0" collapsed="false">
      <c r="A28" s="4" t="n">
        <v>26</v>
      </c>
      <c r="B28" s="4" t="s">
        <v>45</v>
      </c>
      <c r="C28" s="4" t="n">
        <v>1</v>
      </c>
      <c r="D28" s="4" t="n">
        <v>100</v>
      </c>
      <c r="E28" s="4" t="n">
        <v>5</v>
      </c>
      <c r="F28" s="4" t="n">
        <v>0.571864</v>
      </c>
      <c r="G28" s="4" t="n">
        <v>1219.63</v>
      </c>
      <c r="H28" s="4" t="n">
        <v>1194.41</v>
      </c>
      <c r="I28" s="6" t="n">
        <f aca="false">(H28-G28)/G28</f>
        <v>-0.0206784024663218</v>
      </c>
      <c r="J28" s="4" t="n">
        <v>1181.31</v>
      </c>
      <c r="K28" s="6" t="n">
        <f aca="false">(J28-H28)/H28</f>
        <v>-0.0109677581400023</v>
      </c>
      <c r="L28" s="6" t="n">
        <f aca="false">(J28-G28)/G28</f>
        <v>-0.0314193648893518</v>
      </c>
      <c r="M28" s="7" t="n">
        <f aca="false">1000000/(D28*D28)</f>
        <v>100</v>
      </c>
      <c r="N28" s="4" t="n">
        <v>17</v>
      </c>
      <c r="O28" s="4" t="n">
        <v>35</v>
      </c>
      <c r="P28" s="4" t="n">
        <v>43</v>
      </c>
      <c r="Q28" s="4" t="n">
        <v>5</v>
      </c>
      <c r="R28" s="4" t="n">
        <v>133.83</v>
      </c>
      <c r="S28" s="4" t="n">
        <v>7</v>
      </c>
    </row>
    <row r="29" customFormat="false" ht="12.8" hidden="false" customHeight="false" outlineLevel="0" collapsed="false">
      <c r="I29" s="8" t="n">
        <f aca="false">AVERAGE(I3:I28)</f>
        <v>-0.0536311194232538</v>
      </c>
      <c r="K29" s="8" t="n">
        <f aca="false">AVERAGE(K3:K28)</f>
        <v>-0.038489895554472</v>
      </c>
      <c r="L29" s="8" t="n">
        <f aca="false">AVERAGE(L3:L28)</f>
        <v>-0.0895804235855372</v>
      </c>
    </row>
  </sheetData>
  <mergeCells count="1"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2020-04-08T18:27:22Z</dcterms:created>
  <dc:creator/>
  <dc:description/>
  <dc:language>en-US</dc:language>
  <cp:lastModifiedBy/>
  <dcterms:modified xsi:type="dcterms:W3CDTF">2020-04-14T20:30:12Z</dcterms:modified>
  <cp:revision>101</cp:revision>
  <dc:subject/>
  <dc:title/>
</cp:coreProperties>
</file>